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CyTE\Desktop\COCOI PAGINA\"/>
    </mc:Choice>
  </mc:AlternateContent>
  <bookViews>
    <workbookView xWindow="0" yWindow="0" windowWidth="24000" windowHeight="9015" firstSheet="6" activeTab="8"/>
  </bookViews>
  <sheets>
    <sheet name="INSTRUCCIONES " sheetId="2" r:id="rId1"/>
    <sheet name="CARGA HORARIA" sheetId="3" r:id="rId2"/>
    <sheet name="ELABORACIÓN DE ASIGNACION CARGA" sheetId="5" r:id="rId3"/>
    <sheet name="DESCUENTOS POR INCIDENCIAS " sheetId="6" r:id="rId4"/>
    <sheet name="DESARROLLO DE SISTEMAS" sheetId="7" r:id="rId5"/>
    <sheet name="PARTICIPACIÓN EN CONCURSOS " sheetId="8" r:id="rId6"/>
    <sheet name="SOLICITUDES DE INFORMACIÓN " sheetId="9" r:id="rId7"/>
    <sheet name="CAPACITACIÓN DOCENTE " sheetId="10" r:id="rId8"/>
    <sheet name="CertificadoTerminación" sheetId="11" r:id="rId9"/>
  </sheet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1" i="11" l="1"/>
  <c r="J11" i="11"/>
  <c r="K11" i="11" s="1"/>
  <c r="I12" i="11"/>
  <c r="J12" i="11"/>
  <c r="K12" i="11"/>
  <c r="I13" i="11"/>
  <c r="J13" i="11"/>
  <c r="K13" i="11" s="1"/>
  <c r="I14" i="11"/>
  <c r="J14" i="11"/>
  <c r="K14" i="11"/>
  <c r="I15" i="11"/>
  <c r="J15" i="11"/>
  <c r="K15" i="11"/>
  <c r="I16" i="11"/>
  <c r="J16" i="11"/>
  <c r="K16" i="11"/>
  <c r="I17" i="11"/>
  <c r="J17" i="11"/>
  <c r="L11" i="11" s="1"/>
  <c r="I18" i="11"/>
  <c r="J18" i="11"/>
  <c r="K18" i="11"/>
  <c r="I20" i="11"/>
  <c r="J20" i="11"/>
  <c r="K20" i="11"/>
  <c r="I21" i="11"/>
  <c r="J21" i="11"/>
  <c r="K21" i="11"/>
  <c r="I22" i="11"/>
  <c r="J22" i="11"/>
  <c r="L20" i="11" s="1"/>
  <c r="M20" i="11" s="1"/>
  <c r="K22" i="11"/>
  <c r="I23" i="11"/>
  <c r="J23" i="11"/>
  <c r="K23" i="11"/>
  <c r="I25" i="11"/>
  <c r="J25" i="11"/>
  <c r="K25" i="11" s="1"/>
  <c r="I26" i="11"/>
  <c r="J26" i="11"/>
  <c r="K26" i="11"/>
  <c r="I27" i="11"/>
  <c r="J27" i="11"/>
  <c r="K27" i="11"/>
  <c r="I28" i="11"/>
  <c r="J28" i="11"/>
  <c r="K28" i="11"/>
  <c r="I29" i="11"/>
  <c r="J29" i="11"/>
  <c r="K29" i="11"/>
  <c r="I30" i="11"/>
  <c r="J30" i="11"/>
  <c r="K30" i="11"/>
  <c r="I31" i="11"/>
  <c r="J31" i="11"/>
  <c r="K31" i="11" s="1"/>
  <c r="I32" i="11"/>
  <c r="J32" i="11"/>
  <c r="K32" i="11"/>
  <c r="I33" i="11"/>
  <c r="J33" i="11"/>
  <c r="K33" i="11" s="1"/>
  <c r="I34" i="11"/>
  <c r="J34" i="11"/>
  <c r="K34" i="11"/>
  <c r="I35" i="11"/>
  <c r="J35" i="11"/>
  <c r="K35" i="11" s="1"/>
  <c r="I36" i="11"/>
  <c r="J36" i="11"/>
  <c r="K36" i="11"/>
  <c r="I38" i="11"/>
  <c r="J38" i="11"/>
  <c r="K38" i="11"/>
  <c r="I39" i="11"/>
  <c r="J39" i="11"/>
  <c r="L38" i="11" s="1"/>
  <c r="M38" i="11" s="1"/>
  <c r="K39" i="11"/>
  <c r="I40" i="11"/>
  <c r="J40" i="11"/>
  <c r="K40" i="11"/>
  <c r="I41" i="11"/>
  <c r="J41" i="11"/>
  <c r="K41" i="11"/>
  <c r="I42" i="11"/>
  <c r="J42" i="11"/>
  <c r="K42" i="11" s="1"/>
  <c r="I43" i="11"/>
  <c r="J43" i="11"/>
  <c r="K43" i="11"/>
  <c r="I45" i="11"/>
  <c r="J45" i="11"/>
  <c r="K45" i="11"/>
  <c r="L45" i="11"/>
  <c r="M45" i="11" s="1"/>
  <c r="I46" i="11"/>
  <c r="J46" i="11"/>
  <c r="K46" i="11"/>
  <c r="I47" i="11"/>
  <c r="J47" i="11"/>
  <c r="K47" i="11"/>
  <c r="M11" i="11" l="1"/>
  <c r="L25" i="11"/>
  <c r="M25" i="11" s="1"/>
  <c r="K17" i="11"/>
  <c r="I11" i="10"/>
  <c r="J11" i="10"/>
  <c r="K11" i="10"/>
  <c r="I12" i="10"/>
  <c r="J12" i="10"/>
  <c r="K12" i="10"/>
  <c r="I13" i="10"/>
  <c r="J13" i="10"/>
  <c r="K13" i="10" s="1"/>
  <c r="I14" i="10"/>
  <c r="J14" i="10"/>
  <c r="K14" i="10"/>
  <c r="I15" i="10"/>
  <c r="J15" i="10"/>
  <c r="K15" i="10"/>
  <c r="I16" i="10"/>
  <c r="J16" i="10"/>
  <c r="K16" i="10"/>
  <c r="I17" i="10"/>
  <c r="J17" i="10"/>
  <c r="K17" i="10" s="1"/>
  <c r="I18" i="10"/>
  <c r="J18" i="10"/>
  <c r="K18" i="10"/>
  <c r="I20" i="10"/>
  <c r="J20" i="10"/>
  <c r="K20" i="10"/>
  <c r="I21" i="10"/>
  <c r="J21" i="10"/>
  <c r="K21" i="10"/>
  <c r="I22" i="10"/>
  <c r="J22" i="10"/>
  <c r="L20" i="10" s="1"/>
  <c r="M20" i="10" s="1"/>
  <c r="K22" i="10"/>
  <c r="I23" i="10"/>
  <c r="J23" i="10"/>
  <c r="K23" i="10"/>
  <c r="I25" i="10"/>
  <c r="J25" i="10"/>
  <c r="K25" i="10" s="1"/>
  <c r="I26" i="10"/>
  <c r="J26" i="10"/>
  <c r="K26" i="10"/>
  <c r="I27" i="10"/>
  <c r="J27" i="10"/>
  <c r="K27" i="10"/>
  <c r="I28" i="10"/>
  <c r="J28" i="10"/>
  <c r="K28" i="10"/>
  <c r="I29" i="10"/>
  <c r="J29" i="10"/>
  <c r="K29" i="10"/>
  <c r="I30" i="10"/>
  <c r="J30" i="10"/>
  <c r="K30" i="10"/>
  <c r="I31" i="10"/>
  <c r="J31" i="10"/>
  <c r="K31" i="10" s="1"/>
  <c r="I32" i="10"/>
  <c r="J32" i="10"/>
  <c r="K32" i="10"/>
  <c r="I33" i="10"/>
  <c r="J33" i="10"/>
  <c r="K33" i="10"/>
  <c r="I34" i="10"/>
  <c r="J34" i="10"/>
  <c r="K34" i="10"/>
  <c r="I35" i="10"/>
  <c r="J35" i="10"/>
  <c r="K35" i="10" s="1"/>
  <c r="I36" i="10"/>
  <c r="J36" i="10"/>
  <c r="K36" i="10"/>
  <c r="I38" i="10"/>
  <c r="J38" i="10"/>
  <c r="K38" i="10"/>
  <c r="I39" i="10"/>
  <c r="J39" i="10"/>
  <c r="L38" i="10" s="1"/>
  <c r="M38" i="10" s="1"/>
  <c r="K39" i="10"/>
  <c r="I40" i="10"/>
  <c r="J40" i="10"/>
  <c r="K40" i="10"/>
  <c r="I41" i="10"/>
  <c r="J41" i="10"/>
  <c r="K41" i="10"/>
  <c r="I42" i="10"/>
  <c r="J42" i="10"/>
  <c r="K42" i="10" s="1"/>
  <c r="I43" i="10"/>
  <c r="J43" i="10"/>
  <c r="K43" i="10"/>
  <c r="I45" i="10"/>
  <c r="J45" i="10"/>
  <c r="K45" i="10"/>
  <c r="L45" i="10"/>
  <c r="M45" i="10" s="1"/>
  <c r="I46" i="10"/>
  <c r="J46" i="10"/>
  <c r="K46" i="10"/>
  <c r="I47" i="10"/>
  <c r="J47" i="10"/>
  <c r="K47" i="10"/>
  <c r="L48" i="11" l="1"/>
  <c r="M48" i="11" s="1"/>
  <c r="L25" i="10"/>
  <c r="M25" i="10" s="1"/>
  <c r="L11" i="10"/>
  <c r="I11" i="9"/>
  <c r="J11" i="9"/>
  <c r="K11" i="9" s="1"/>
  <c r="I12" i="9"/>
  <c r="J12" i="9"/>
  <c r="K12" i="9"/>
  <c r="I13" i="9"/>
  <c r="J13" i="9"/>
  <c r="K13" i="9" s="1"/>
  <c r="I14" i="9"/>
  <c r="J14" i="9"/>
  <c r="K14" i="9"/>
  <c r="I15" i="9"/>
  <c r="J15" i="9"/>
  <c r="K15" i="9"/>
  <c r="I16" i="9"/>
  <c r="J16" i="9"/>
  <c r="K16" i="9"/>
  <c r="I17" i="9"/>
  <c r="J17" i="9"/>
  <c r="K17" i="9" s="1"/>
  <c r="I18" i="9"/>
  <c r="J18" i="9"/>
  <c r="K18" i="9"/>
  <c r="I20" i="9"/>
  <c r="J20" i="9"/>
  <c r="K20" i="9"/>
  <c r="I21" i="9"/>
  <c r="J21" i="9"/>
  <c r="L20" i="9" s="1"/>
  <c r="M20" i="9" s="1"/>
  <c r="K21" i="9"/>
  <c r="I22" i="9"/>
  <c r="J22" i="9"/>
  <c r="K22" i="9"/>
  <c r="I23" i="9"/>
  <c r="J23" i="9"/>
  <c r="K23" i="9"/>
  <c r="I25" i="9"/>
  <c r="J25" i="9"/>
  <c r="K25" i="9" s="1"/>
  <c r="I26" i="9"/>
  <c r="J26" i="9"/>
  <c r="K26" i="9"/>
  <c r="I27" i="9"/>
  <c r="J27" i="9"/>
  <c r="K27" i="9" s="1"/>
  <c r="I28" i="9"/>
  <c r="J28" i="9"/>
  <c r="K28" i="9"/>
  <c r="I29" i="9"/>
  <c r="J29" i="9"/>
  <c r="K29" i="9" s="1"/>
  <c r="I30" i="9"/>
  <c r="J30" i="9"/>
  <c r="K30" i="9"/>
  <c r="I31" i="9"/>
  <c r="J31" i="9"/>
  <c r="K31" i="9" s="1"/>
  <c r="I32" i="9"/>
  <c r="J32" i="9"/>
  <c r="K32" i="9"/>
  <c r="I33" i="9"/>
  <c r="J33" i="9"/>
  <c r="K33" i="9"/>
  <c r="I34" i="9"/>
  <c r="J34" i="9"/>
  <c r="K34" i="9"/>
  <c r="I35" i="9"/>
  <c r="J35" i="9"/>
  <c r="K35" i="9" s="1"/>
  <c r="I36" i="9"/>
  <c r="J36" i="9"/>
  <c r="K36" i="9"/>
  <c r="I38" i="9"/>
  <c r="J38" i="9"/>
  <c r="K38" i="9"/>
  <c r="L38" i="9"/>
  <c r="M38" i="9" s="1"/>
  <c r="I39" i="9"/>
  <c r="J39" i="9"/>
  <c r="K39" i="9"/>
  <c r="I40" i="9"/>
  <c r="J40" i="9"/>
  <c r="K40" i="9" s="1"/>
  <c r="I41" i="9"/>
  <c r="J41" i="9"/>
  <c r="K41" i="9"/>
  <c r="I42" i="9"/>
  <c r="J42" i="9"/>
  <c r="K42" i="9" s="1"/>
  <c r="I43" i="9"/>
  <c r="J43" i="9"/>
  <c r="K43" i="9"/>
  <c r="I45" i="9"/>
  <c r="J45" i="9"/>
  <c r="K45" i="9"/>
  <c r="L45" i="9"/>
  <c r="M45" i="9" s="1"/>
  <c r="I46" i="9"/>
  <c r="J46" i="9"/>
  <c r="K46" i="9"/>
  <c r="I47" i="9"/>
  <c r="J47" i="9"/>
  <c r="K47" i="9"/>
  <c r="M11" i="10" l="1"/>
  <c r="L48" i="10"/>
  <c r="M48" i="10" s="1"/>
  <c r="L25" i="9"/>
  <c r="M25" i="9" s="1"/>
  <c r="L11" i="9"/>
  <c r="I11" i="8"/>
  <c r="J11" i="8"/>
  <c r="K11" i="8" s="1"/>
  <c r="I12" i="8"/>
  <c r="J12" i="8"/>
  <c r="K12" i="8"/>
  <c r="I13" i="8"/>
  <c r="J13" i="8"/>
  <c r="K13" i="8"/>
  <c r="I14" i="8"/>
  <c r="J14" i="8"/>
  <c r="L11" i="8" s="1"/>
  <c r="I15" i="8"/>
  <c r="J15" i="8"/>
  <c r="K15" i="8" s="1"/>
  <c r="I16" i="8"/>
  <c r="J16" i="8"/>
  <c r="K16" i="8"/>
  <c r="I17" i="8"/>
  <c r="J17" i="8"/>
  <c r="K17" i="8"/>
  <c r="I18" i="8"/>
  <c r="J18" i="8"/>
  <c r="K18" i="8" s="1"/>
  <c r="I20" i="8"/>
  <c r="J20" i="8"/>
  <c r="K20" i="8"/>
  <c r="L20" i="8"/>
  <c r="M20" i="8"/>
  <c r="I21" i="8"/>
  <c r="J21" i="8"/>
  <c r="K21" i="8"/>
  <c r="I22" i="8"/>
  <c r="J22" i="8"/>
  <c r="K22" i="8"/>
  <c r="I23" i="8"/>
  <c r="J23" i="8"/>
  <c r="K23" i="8"/>
  <c r="I25" i="8"/>
  <c r="J25" i="8"/>
  <c r="K25" i="8"/>
  <c r="I26" i="8"/>
  <c r="J26" i="8"/>
  <c r="L25" i="8" s="1"/>
  <c r="M25" i="8" s="1"/>
  <c r="K26" i="8"/>
  <c r="I27" i="8"/>
  <c r="J27" i="8"/>
  <c r="K27" i="8" s="1"/>
  <c r="I28" i="8"/>
  <c r="J28" i="8"/>
  <c r="K28" i="8" s="1"/>
  <c r="I29" i="8"/>
  <c r="J29" i="8"/>
  <c r="K29" i="8"/>
  <c r="I30" i="8"/>
  <c r="J30" i="8"/>
  <c r="K30" i="8"/>
  <c r="I31" i="8"/>
  <c r="J31" i="8"/>
  <c r="K31" i="8"/>
  <c r="I32" i="8"/>
  <c r="J32" i="8"/>
  <c r="K32" i="8"/>
  <c r="I33" i="8"/>
  <c r="J33" i="8"/>
  <c r="K33" i="8"/>
  <c r="I34" i="8"/>
  <c r="J34" i="8"/>
  <c r="K34" i="8"/>
  <c r="I35" i="8"/>
  <c r="J35" i="8"/>
  <c r="K35" i="8"/>
  <c r="I36" i="8"/>
  <c r="J36" i="8"/>
  <c r="K36" i="8"/>
  <c r="I38" i="8"/>
  <c r="J38" i="8"/>
  <c r="K38" i="8" s="1"/>
  <c r="I39" i="8"/>
  <c r="J39" i="8"/>
  <c r="K39" i="8" s="1"/>
  <c r="I40" i="8"/>
  <c r="J40" i="8"/>
  <c r="K40" i="8"/>
  <c r="I41" i="8"/>
  <c r="J41" i="8"/>
  <c r="K41" i="8"/>
  <c r="I42" i="8"/>
  <c r="J42" i="8"/>
  <c r="K42" i="8"/>
  <c r="I43" i="8"/>
  <c r="J43" i="8"/>
  <c r="K43" i="8"/>
  <c r="I45" i="8"/>
  <c r="J45" i="8"/>
  <c r="L45" i="8" s="1"/>
  <c r="M45" i="8" s="1"/>
  <c r="K45" i="8"/>
  <c r="I46" i="8"/>
  <c r="J46" i="8"/>
  <c r="K46" i="8" s="1"/>
  <c r="I47" i="8"/>
  <c r="J47" i="8"/>
  <c r="K47" i="8"/>
  <c r="M11" i="9" l="1"/>
  <c r="L48" i="9"/>
  <c r="M48" i="9" s="1"/>
  <c r="M11" i="8"/>
  <c r="K14" i="8"/>
  <c r="L38" i="8"/>
  <c r="M38" i="8" s="1"/>
  <c r="I11" i="7"/>
  <c r="J11" i="7"/>
  <c r="K11" i="7"/>
  <c r="I12" i="7"/>
  <c r="J12" i="7"/>
  <c r="L11" i="7" s="1"/>
  <c r="K12" i="7"/>
  <c r="I13" i="7"/>
  <c r="J13" i="7"/>
  <c r="K13" i="7"/>
  <c r="I14" i="7"/>
  <c r="J14" i="7"/>
  <c r="K14" i="7"/>
  <c r="I15" i="7"/>
  <c r="J15" i="7"/>
  <c r="K15" i="7"/>
  <c r="I16" i="7"/>
  <c r="J16" i="7"/>
  <c r="K16" i="7"/>
  <c r="I17" i="7"/>
  <c r="J17" i="7"/>
  <c r="K17" i="7" s="1"/>
  <c r="I18" i="7"/>
  <c r="J18" i="7"/>
  <c r="K18" i="7" s="1"/>
  <c r="I20" i="7"/>
  <c r="J20" i="7"/>
  <c r="K20" i="7" s="1"/>
  <c r="L20" i="7"/>
  <c r="M20" i="7"/>
  <c r="I21" i="7"/>
  <c r="J21" i="7"/>
  <c r="K21" i="7" s="1"/>
  <c r="I22" i="7"/>
  <c r="J22" i="7"/>
  <c r="K22" i="7"/>
  <c r="I23" i="7"/>
  <c r="J23" i="7"/>
  <c r="K23" i="7"/>
  <c r="I25" i="7"/>
  <c r="J25" i="7"/>
  <c r="K25" i="7"/>
  <c r="I26" i="7"/>
  <c r="J26" i="7"/>
  <c r="L25" i="7" s="1"/>
  <c r="M25" i="7" s="1"/>
  <c r="I27" i="7"/>
  <c r="J27" i="7"/>
  <c r="K27" i="7"/>
  <c r="I28" i="7"/>
  <c r="J28" i="7"/>
  <c r="K28" i="7"/>
  <c r="I29" i="7"/>
  <c r="J29" i="7"/>
  <c r="K29" i="7"/>
  <c r="I30" i="7"/>
  <c r="J30" i="7"/>
  <c r="K30" i="7"/>
  <c r="I31" i="7"/>
  <c r="J31" i="7"/>
  <c r="K31" i="7"/>
  <c r="I32" i="7"/>
  <c r="J32" i="7"/>
  <c r="K32" i="7" s="1"/>
  <c r="I33" i="7"/>
  <c r="J33" i="7"/>
  <c r="K33" i="7"/>
  <c r="I34" i="7"/>
  <c r="J34" i="7"/>
  <c r="K34" i="7"/>
  <c r="I35" i="7"/>
  <c r="J35" i="7"/>
  <c r="K35" i="7"/>
  <c r="I36" i="7"/>
  <c r="J36" i="7"/>
  <c r="K36" i="7"/>
  <c r="I38" i="7"/>
  <c r="J38" i="7"/>
  <c r="L38" i="7" s="1"/>
  <c r="M38" i="7" s="1"/>
  <c r="K38" i="7"/>
  <c r="I39" i="7"/>
  <c r="J39" i="7"/>
  <c r="K39" i="7"/>
  <c r="I40" i="7"/>
  <c r="J40" i="7"/>
  <c r="K40" i="7"/>
  <c r="I41" i="7"/>
  <c r="J41" i="7"/>
  <c r="K41" i="7"/>
  <c r="I42" i="7"/>
  <c r="J42" i="7"/>
  <c r="K42" i="7"/>
  <c r="I43" i="7"/>
  <c r="J43" i="7"/>
  <c r="K43" i="7" s="1"/>
  <c r="I45" i="7"/>
  <c r="J45" i="7"/>
  <c r="K45" i="7" s="1"/>
  <c r="I46" i="7"/>
  <c r="J46" i="7"/>
  <c r="L45" i="7" s="1"/>
  <c r="M45" i="7" s="1"/>
  <c r="I47" i="7"/>
  <c r="J47" i="7"/>
  <c r="K47" i="7"/>
  <c r="L48" i="8" l="1"/>
  <c r="M48" i="8" s="1"/>
  <c r="M11" i="7"/>
  <c r="L48" i="7"/>
  <c r="M48" i="7" s="1"/>
  <c r="K26" i="7"/>
  <c r="K46" i="7"/>
  <c r="I11" i="6"/>
  <c r="J11" i="6"/>
  <c r="K11" i="6"/>
  <c r="I12" i="6"/>
  <c r="J12" i="6"/>
  <c r="K12" i="6" s="1"/>
  <c r="I13" i="6"/>
  <c r="J13" i="6"/>
  <c r="K13" i="6"/>
  <c r="I14" i="6"/>
  <c r="J14" i="6"/>
  <c r="K14" i="6" s="1"/>
  <c r="I15" i="6"/>
  <c r="J15" i="6"/>
  <c r="K15" i="6" s="1"/>
  <c r="I16" i="6"/>
  <c r="J16" i="6"/>
  <c r="K16" i="6"/>
  <c r="I17" i="6"/>
  <c r="J17" i="6"/>
  <c r="K17" i="6" s="1"/>
  <c r="I18" i="6"/>
  <c r="J18" i="6"/>
  <c r="K18" i="6"/>
  <c r="I20" i="6"/>
  <c r="J20" i="6"/>
  <c r="L20" i="6" s="1"/>
  <c r="M20" i="6" s="1"/>
  <c r="K20" i="6"/>
  <c r="I21" i="6"/>
  <c r="J21" i="6"/>
  <c r="K21" i="6"/>
  <c r="I22" i="6"/>
  <c r="J22" i="6"/>
  <c r="K22" i="6"/>
  <c r="I23" i="6"/>
  <c r="J23" i="6"/>
  <c r="K23" i="6"/>
  <c r="I25" i="6"/>
  <c r="J25" i="6"/>
  <c r="K25" i="6"/>
  <c r="I26" i="6"/>
  <c r="J26" i="6"/>
  <c r="L25" i="6" s="1"/>
  <c r="M25" i="6" s="1"/>
  <c r="K26" i="6"/>
  <c r="I27" i="6"/>
  <c r="J27" i="6"/>
  <c r="K27" i="6"/>
  <c r="I28" i="6"/>
  <c r="J28" i="6"/>
  <c r="K28" i="6"/>
  <c r="I29" i="6"/>
  <c r="J29" i="6"/>
  <c r="K29" i="6" s="1"/>
  <c r="I30" i="6"/>
  <c r="J30" i="6"/>
  <c r="K30" i="6"/>
  <c r="I31" i="6"/>
  <c r="J31" i="6"/>
  <c r="K31" i="6"/>
  <c r="I32" i="6"/>
  <c r="J32" i="6"/>
  <c r="K32" i="6"/>
  <c r="I33" i="6"/>
  <c r="J33" i="6"/>
  <c r="K33" i="6"/>
  <c r="I34" i="6"/>
  <c r="J34" i="6"/>
  <c r="K34" i="6"/>
  <c r="I35" i="6"/>
  <c r="J35" i="6"/>
  <c r="K35" i="6"/>
  <c r="I36" i="6"/>
  <c r="J36" i="6"/>
  <c r="K36" i="6" s="1"/>
  <c r="I38" i="6"/>
  <c r="J38" i="6"/>
  <c r="K38" i="6"/>
  <c r="I39" i="6"/>
  <c r="J39" i="6"/>
  <c r="L38" i="6" s="1"/>
  <c r="M38" i="6" s="1"/>
  <c r="K39" i="6"/>
  <c r="I40" i="6"/>
  <c r="J40" i="6"/>
  <c r="K40" i="6" s="1"/>
  <c r="I41" i="6"/>
  <c r="J41" i="6"/>
  <c r="K41" i="6"/>
  <c r="I42" i="6"/>
  <c r="J42" i="6"/>
  <c r="K42" i="6"/>
  <c r="I43" i="6"/>
  <c r="J43" i="6"/>
  <c r="K43" i="6"/>
  <c r="I45" i="6"/>
  <c r="J45" i="6"/>
  <c r="K45" i="6"/>
  <c r="L45" i="6"/>
  <c r="M45" i="6" s="1"/>
  <c r="I46" i="6"/>
  <c r="J46" i="6"/>
  <c r="K46" i="6"/>
  <c r="I47" i="6"/>
  <c r="J47" i="6"/>
  <c r="K47" i="6"/>
  <c r="L11" i="6" l="1"/>
  <c r="I11" i="5"/>
  <c r="J11" i="5"/>
  <c r="K11" i="5"/>
  <c r="I12" i="5"/>
  <c r="J12" i="5"/>
  <c r="K12" i="5"/>
  <c r="I13" i="5"/>
  <c r="J13" i="5"/>
  <c r="K13" i="5"/>
  <c r="I14" i="5"/>
  <c r="J14" i="5"/>
  <c r="K14" i="5"/>
  <c r="I15" i="5"/>
  <c r="J15" i="5"/>
  <c r="K15" i="5"/>
  <c r="I16" i="5"/>
  <c r="J16" i="5"/>
  <c r="K16" i="5"/>
  <c r="I17" i="5"/>
  <c r="J17" i="5"/>
  <c r="K17" i="5" s="1"/>
  <c r="I18" i="5"/>
  <c r="J18" i="5"/>
  <c r="K18" i="5" s="1"/>
  <c r="I20" i="5"/>
  <c r="J20" i="5"/>
  <c r="K20" i="5"/>
  <c r="I21" i="5"/>
  <c r="J21" i="5"/>
  <c r="L20" i="5" s="1"/>
  <c r="M20" i="5" s="1"/>
  <c r="K21" i="5"/>
  <c r="I22" i="5"/>
  <c r="J22" i="5"/>
  <c r="K22" i="5"/>
  <c r="I23" i="5"/>
  <c r="J23" i="5"/>
  <c r="K23" i="5"/>
  <c r="I25" i="5"/>
  <c r="J25" i="5"/>
  <c r="K25" i="5"/>
  <c r="I26" i="5"/>
  <c r="J26" i="5"/>
  <c r="L25" i="5" s="1"/>
  <c r="M25" i="5" s="1"/>
  <c r="K26" i="5"/>
  <c r="I27" i="5"/>
  <c r="J27" i="5"/>
  <c r="K27" i="5"/>
  <c r="I28" i="5"/>
  <c r="J28" i="5"/>
  <c r="K28" i="5"/>
  <c r="I29" i="5"/>
  <c r="J29" i="5"/>
  <c r="K29" i="5" s="1"/>
  <c r="I30" i="5"/>
  <c r="J30" i="5"/>
  <c r="K30" i="5"/>
  <c r="I31" i="5"/>
  <c r="J31" i="5"/>
  <c r="K31" i="5" s="1"/>
  <c r="I32" i="5"/>
  <c r="J32" i="5"/>
  <c r="K32" i="5"/>
  <c r="I33" i="5"/>
  <c r="J33" i="5"/>
  <c r="K33" i="5"/>
  <c r="I34" i="5"/>
  <c r="J34" i="5"/>
  <c r="K34" i="5"/>
  <c r="I35" i="5"/>
  <c r="J35" i="5"/>
  <c r="K35" i="5"/>
  <c r="I36" i="5"/>
  <c r="J36" i="5"/>
  <c r="K36" i="5"/>
  <c r="I38" i="5"/>
  <c r="J38" i="5"/>
  <c r="K38" i="5"/>
  <c r="I39" i="5"/>
  <c r="J39" i="5"/>
  <c r="L38" i="5" s="1"/>
  <c r="M38" i="5" s="1"/>
  <c r="K39" i="5"/>
  <c r="I40" i="5"/>
  <c r="J40" i="5"/>
  <c r="K40" i="5"/>
  <c r="I41" i="5"/>
  <c r="J41" i="5"/>
  <c r="K41" i="5"/>
  <c r="I42" i="5"/>
  <c r="J42" i="5"/>
  <c r="K42" i="5"/>
  <c r="I43" i="5"/>
  <c r="J43" i="5"/>
  <c r="K43" i="5"/>
  <c r="I45" i="5"/>
  <c r="J45" i="5"/>
  <c r="K45" i="5"/>
  <c r="L45" i="5"/>
  <c r="M45" i="5" s="1"/>
  <c r="I46" i="5"/>
  <c r="J46" i="5"/>
  <c r="K46" i="5" s="1"/>
  <c r="I47" i="5"/>
  <c r="J47" i="5"/>
  <c r="K47" i="5"/>
  <c r="M11" i="6" l="1"/>
  <c r="L48" i="6"/>
  <c r="M48" i="6" s="1"/>
  <c r="L11" i="5"/>
  <c r="J46" i="3"/>
  <c r="K46" i="3" s="1"/>
  <c r="I46" i="3"/>
  <c r="J45" i="3"/>
  <c r="K45" i="3" s="1"/>
  <c r="I45" i="3"/>
  <c r="J44" i="3"/>
  <c r="I44" i="3"/>
  <c r="K42" i="3"/>
  <c r="J42" i="3"/>
  <c r="I42" i="3"/>
  <c r="J41" i="3"/>
  <c r="K41" i="3" s="1"/>
  <c r="I41" i="3"/>
  <c r="J40" i="3"/>
  <c r="K40" i="3" s="1"/>
  <c r="I40" i="3"/>
  <c r="J39" i="3"/>
  <c r="K39" i="3" s="1"/>
  <c r="I39" i="3"/>
  <c r="J38" i="3"/>
  <c r="K38" i="3" s="1"/>
  <c r="I38" i="3"/>
  <c r="J37" i="3"/>
  <c r="I37" i="3"/>
  <c r="J35" i="3"/>
  <c r="K35" i="3" s="1"/>
  <c r="I35" i="3"/>
  <c r="J34" i="3"/>
  <c r="K34" i="3" s="1"/>
  <c r="I34" i="3"/>
  <c r="K33" i="3"/>
  <c r="J33" i="3"/>
  <c r="I33" i="3"/>
  <c r="J32" i="3"/>
  <c r="K32" i="3" s="1"/>
  <c r="I32" i="3"/>
  <c r="J31" i="3"/>
  <c r="K31" i="3" s="1"/>
  <c r="I31" i="3"/>
  <c r="J30" i="3"/>
  <c r="K30" i="3" s="1"/>
  <c r="I30" i="3"/>
  <c r="J29" i="3"/>
  <c r="K29" i="3" s="1"/>
  <c r="I29" i="3"/>
  <c r="J28" i="3"/>
  <c r="K28" i="3" s="1"/>
  <c r="I28" i="3"/>
  <c r="J27" i="3"/>
  <c r="K27" i="3" s="1"/>
  <c r="I27" i="3"/>
  <c r="J26" i="3"/>
  <c r="K26" i="3" s="1"/>
  <c r="I26" i="3"/>
  <c r="K25" i="3"/>
  <c r="J25" i="3"/>
  <c r="I25" i="3"/>
  <c r="J24" i="3"/>
  <c r="K24" i="3" s="1"/>
  <c r="I24" i="3"/>
  <c r="K22" i="3"/>
  <c r="J22" i="3"/>
  <c r="I22" i="3"/>
  <c r="J21" i="3"/>
  <c r="K21" i="3" s="1"/>
  <c r="I21" i="3"/>
  <c r="J20" i="3"/>
  <c r="K20" i="3" s="1"/>
  <c r="I20" i="3"/>
  <c r="J19" i="3"/>
  <c r="L19" i="3" s="1"/>
  <c r="M19" i="3" s="1"/>
  <c r="I19" i="3"/>
  <c r="J17" i="3"/>
  <c r="K17" i="3" s="1"/>
  <c r="I17" i="3"/>
  <c r="J16" i="3"/>
  <c r="K16" i="3" s="1"/>
  <c r="I16" i="3"/>
  <c r="J15" i="3"/>
  <c r="K15" i="3" s="1"/>
  <c r="I15" i="3"/>
  <c r="J14" i="3"/>
  <c r="K14" i="3" s="1"/>
  <c r="I14" i="3"/>
  <c r="J13" i="3"/>
  <c r="K13" i="3" s="1"/>
  <c r="I13" i="3"/>
  <c r="J12" i="3"/>
  <c r="K12" i="3" s="1"/>
  <c r="I12" i="3"/>
  <c r="K11" i="3"/>
  <c r="J11" i="3"/>
  <c r="I11" i="3"/>
  <c r="J10" i="3"/>
  <c r="L10" i="3" s="1"/>
  <c r="I10" i="3"/>
  <c r="L48" i="5" l="1"/>
  <c r="M48" i="5" s="1"/>
  <c r="M11" i="5"/>
  <c r="L44" i="3"/>
  <c r="M44" i="3" s="1"/>
  <c r="L37" i="3"/>
  <c r="M37" i="3" s="1"/>
  <c r="M10" i="3"/>
  <c r="K37" i="3"/>
  <c r="K19" i="3"/>
  <c r="K44" i="3"/>
  <c r="L24" i="3"/>
  <c r="M24" i="3" s="1"/>
  <c r="K10" i="3"/>
  <c r="L47" i="3" l="1"/>
  <c r="M47" i="3" s="1"/>
</calcChain>
</file>

<file path=xl/comments1.xml><?xml version="1.0" encoding="utf-8"?>
<comments xmlns="http://schemas.openxmlformats.org/spreadsheetml/2006/main">
  <authors>
    <author>Hewlett-Packard Company</author>
  </authors>
  <commentList>
    <comment ref="F8"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8"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8" authorId="0" shapeId="0">
      <text>
        <r>
          <rPr>
            <b/>
            <sz val="9"/>
            <color rgb="FF000000"/>
            <rFont val="Tahoma"/>
            <family val="2"/>
          </rPr>
          <t>Dirección de Control Interno de la Gestión Pública:</t>
        </r>
        <r>
          <rPr>
            <sz val="9"/>
            <color rgb="FF000000"/>
            <rFont val="Tahoma"/>
            <family val="2"/>
          </rPr>
          <t xml:space="preserve">
</t>
        </r>
        <r>
          <rPr>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8"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8"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2.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3.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4.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5.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6.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7.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comments8.xml><?xml version="1.0" encoding="utf-8"?>
<comments xmlns="http://schemas.openxmlformats.org/spreadsheetml/2006/main">
  <authors>
    <author>Hewlett-Packard Company</author>
  </authors>
  <commentList>
    <comment ref="F9" authorId="0" shapeId="0">
      <text>
        <r>
          <rPr>
            <b/>
            <sz val="9"/>
            <color rgb="FF000000"/>
            <rFont val="Tahoma"/>
            <family val="2"/>
          </rPr>
          <t xml:space="preserve">Dirección de Control Interno de la Gestión Pública:
</t>
        </r>
        <r>
          <rPr>
            <sz val="9"/>
            <color rgb="FF000000"/>
            <rFont val="Tahoma"/>
            <family val="2"/>
          </rPr>
          <t xml:space="preserve">
</t>
        </r>
        <r>
          <rPr>
            <sz val="9"/>
            <color rgb="FF000000"/>
            <rFont val="Tahoma"/>
            <family val="2"/>
          </rPr>
          <t>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https://www.oaxaca.gob.mx/sicocoi/. Por ejemplo, "INTRANET, capturas de pantalla" "Circulares y oficios de difusión", evidencia que acredita que el elemento de control opera de manera sistémica, más no que se supervisa.</t>
        </r>
      </text>
    </comment>
    <comment ref="H9" authorId="0" shapeId="0">
      <text>
        <r>
          <rPr>
            <b/>
            <sz val="9"/>
            <color indexed="81"/>
            <rFont val="Tahoma"/>
            <family val="2"/>
          </rPr>
          <t xml:space="preserve">Dirección de Control Interno de la Gestión Pública:
</t>
        </r>
        <r>
          <rPr>
            <sz val="9"/>
            <color indexed="81"/>
            <rFont val="Tahoma"/>
            <family val="2"/>
          </rPr>
          <t xml:space="preserve">
De acuerdo al ANEXO 2 "Grado de cumplimiento de los elementos de control", deberá elegir uno de los cuatro número (1 al 4) de acuerdo a lo establecido en la "Guía de apoyo para realizar la autoevaluación del Sistema de Control Interno Institucional (procesos prioritarios)" publicada en el portal https://www.oaxaca.gob.mx/sicocoi/.</t>
        </r>
      </text>
    </comment>
    <comment ref="I9" authorId="0" shapeId="0">
      <text>
        <r>
          <rPr>
            <b/>
            <sz val="9"/>
            <color indexed="81"/>
            <rFont val="Tahoma"/>
            <family val="2"/>
          </rPr>
          <t>Dirección de Control Interno de la Gestión Pública:</t>
        </r>
        <r>
          <rPr>
            <sz val="9"/>
            <color indexed="81"/>
            <rFont val="Tahoma"/>
            <family val="2"/>
          </rPr>
          <t xml:space="preserve">
De acuerdo al ANEXO 2 "Grado de cumplimiento de los elementos de control", de acuerdo al grado de cumplimiento seleccionado (1 a 4), corresponde una ETAPA de evaluación de los elementos de control. Lo anterior con base en la "Guía de apoyo para realizar la autoevaluación del Sistema de Control Interno Institucional (procesos prioritarios)" publicada en el portal https://www.oaxaca.gob.mx/sicocoi/.</t>
        </r>
      </text>
    </comment>
    <comment ref="K9" authorId="0" shapeId="0">
      <text>
        <r>
          <rPr>
            <b/>
            <sz val="9"/>
            <color rgb="FF000000"/>
            <rFont val="Tahoma"/>
            <family val="2"/>
          </rPr>
          <t xml:space="preserve">Dirección de Control Interno de la Gestión Pública:
</t>
        </r>
        <r>
          <rPr>
            <b/>
            <sz val="9"/>
            <color rgb="FF000000"/>
            <rFont val="Tahoma"/>
            <family val="2"/>
          </rPr>
          <t xml:space="preserve">
</t>
        </r>
        <r>
          <rPr>
            <sz val="9"/>
            <color rgb="FF000000"/>
            <rFont val="Tahoma"/>
            <family val="2"/>
          </rPr>
          <t>De acuerdo al ANEXO 2 "Grado de cumplimiento de los elementos de control" de acuerdo al grado de cumplimiento seleccionado (1 a 4) corresponde un criterio de evaluación ("El elemento de control no está formalizado", "El elemento de control está formalizado", etc.). Lo anterior con base en la "Guía de apoyo para realizar la autoevaluación del Sistema de Control Interno Institucional (procesos prioritarios)" publicada en el portal https://www.oaxaca.gob.mx/sicocoi/.</t>
        </r>
      </text>
    </comment>
    <comment ref="M9" authorId="0" shapeId="0">
      <text>
        <r>
          <rPr>
            <b/>
            <sz val="9"/>
            <color indexed="81"/>
            <rFont val="Tahoma"/>
            <family val="2"/>
          </rPr>
          <t>Dirección de Control Interno de la Gestión Pública:</t>
        </r>
        <r>
          <rPr>
            <sz val="9"/>
            <color indexed="81"/>
            <rFont val="Tahoma"/>
            <family val="2"/>
          </rPr>
          <t xml:space="preserve">
Con base en el promedio de la valoración porcentual se determina un NIVEL del componente, esta puede ser "BAJO" para el rango de 0% a 39%, "MEDIO" para el rango de 40% a 69%, y "ALTO" para el rango de 70% a 100%.</t>
        </r>
      </text>
    </comment>
  </commentList>
</comments>
</file>

<file path=xl/sharedStrings.xml><?xml version="1.0" encoding="utf-8"?>
<sst xmlns="http://schemas.openxmlformats.org/spreadsheetml/2006/main" count="1535" uniqueCount="549">
  <si>
    <t>No.</t>
  </si>
  <si>
    <t>ELEMENTO DE CONTROL</t>
  </si>
  <si>
    <t>ÁREA RESPONSABLE</t>
  </si>
  <si>
    <t>PERSONA RESPONSABLE Y CARGO</t>
  </si>
  <si>
    <t>ACCIONES QUE DAN CUMPLIMIENTO AL ELEMENTO DE CONTROL</t>
  </si>
  <si>
    <t>EVIDENCIA DOCUMENTAL QUE ACREDITE LAS ACCIONES REALIZADAS</t>
  </si>
  <si>
    <t>GRADO DE CUMPLIMIENTO</t>
  </si>
  <si>
    <t>ETAPA</t>
  </si>
  <si>
    <t>VALORACIÓN
PORCENTUAL</t>
  </si>
  <si>
    <t>CRITERIO</t>
  </si>
  <si>
    <t>VALORACIÓN PORCENTUAL DE IMPLEMENTACIÓN DEL COMPONENTE</t>
  </si>
  <si>
    <t>NIVEL DEL COMPONENTE</t>
  </si>
  <si>
    <t>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</si>
  <si>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</si>
  <si>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</si>
  <si>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</si>
  <si>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</si>
  <si>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Los perfiles y descripciones de puestos están actualizados conforme a las funciones y alineados a los procesos (Institucional).</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</si>
  <si>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t>
  </si>
  <si>
    <t xml:space="preserve">Se opera en el proceso un mecanismo para evaluar y actualizar el control interno (políticas y procedimientos), en cada ámbito de competencia y nivel jerárquico. </t>
  </si>
  <si>
    <t>ADMINISTRACIÓN DE RIESGOS</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</si>
  <si>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</si>
  <si>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</si>
  <si>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t>
  </si>
  <si>
    <t>Se instrumentan en los procesos acciones para identificar, evaluar y dar respuesta a los riesgos de corrupción, abusos y fraudes potenciales que pudieran afectar el cumplimiento de los objetivos institucionales.</t>
  </si>
  <si>
    <t>ACTIVIDADES DE CONTROL</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</si>
  <si>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</si>
  <si>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</si>
  <si>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</si>
  <si>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</si>
  <si>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</si>
  <si>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</si>
  <si>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</si>
  <si>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INFORMAR Y COMUNICAR</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</si>
  <si>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</si>
  <si>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</si>
  <si>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</si>
  <si>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</si>
  <si>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Se tiene implantado un mecanismo específico para el registro, análisis y atención oportuna y suficiente de quejas y denuncias (Institucional).</t>
  </si>
  <si>
    <t>Se cuenta con un sistema de Información que de manera integral, oportuna y confiable permite a la alta dirección y, en su caso, al Órgano de Gobierno realizar seguimientos y tomar decisiones (Institucional).</t>
  </si>
  <si>
    <t>SUPERVISIÓN Y MEJORA CONTINUA</t>
  </si>
  <si>
    <t>Los resultados de las auditorías de instancias fiscalizadoras de cumplimiento, de riesgos, de funciones, evaluaciones y de seguridad sobre Tecnologías de la Información, se utilizan para retroalimentar a cada uno de los responsables y mejorar el proceso.</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</si>
  <si>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</si>
  <si>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TOTAL</t>
  </si>
  <si>
    <t>Firma:</t>
  </si>
  <si>
    <t>INFORMACIÓN DEL PERSONAL QUE BRINDÓ LA INFORMACIÓN EN LA AUTOEVALUACIÓN</t>
  </si>
  <si>
    <t>NO.</t>
  </si>
  <si>
    <t xml:space="preserve"> NOMBRE Y CARGO   </t>
  </si>
  <si>
    <t>ÁREA DE ADSCRIPCIÓN</t>
  </si>
  <si>
    <t>TEMA RELACIONADO</t>
  </si>
  <si>
    <t>CORREO ELECTRÓNICO</t>
  </si>
  <si>
    <t>TELÉFONO 
Y EXT.</t>
  </si>
  <si>
    <t xml:space="preserve">Cédula de Autoevaluación del Sistema de Control Interno por Elemento de Control </t>
  </si>
  <si>
    <t>INSTRUCCIONES</t>
  </si>
  <si>
    <r>
      <t xml:space="preserve">El Sistema de Control Interno Institucional (SCII) deberá ser evaluado anualmente, en el mes de noviembre de cada ejercicio por los servidores públicos responsables de los procesos prioritarios (sustantivos y administrativos) en el ámbito de su competencia, identificando y conservando la evidencia documental y/o electrónica que acredite la existencia y suficiencia de la implementación de los cinco componentes de Control Interno, sus 17 Principios y 33 elementos de Control, así como, de tenerla a disposición de las instancias fiscalizadoras que la soliciten.
Para evaluar el SCII, se deberá verificar la existencia y operación de los elementos de control de por lo menos cinco procesos prioritarios (sustantivos y administrativos) y como máximo los que determine la institución conforme a su mandato y características, a fin de conocer el estado que guarda su SCII.
La institución determinará los procesos prioritarios (sustantivos y administrativos) para la evaluación del SCII, cuando éstos se encuentren debidamente mapeados y formalmente incorporados a su inventario de procesos, es decir, se encuentren dentro de un Manual de Procedimientos formalizado y publicado en el Periódico Oficial. En ese sentido, los procesos seleccionados podrán ser aquellos que formen parte de un mismo macro proceso, estar concatenados entre sí, o que se ejecuten de manera transversal entre varias áreas.
</t>
    </r>
    <r>
      <rPr>
        <b/>
        <sz val="11"/>
        <color theme="1"/>
        <rFont val="Univia Pro Book"/>
        <family val="3"/>
      </rPr>
      <t xml:space="preserve">
Consideraciones importantes:</t>
    </r>
    <r>
      <rPr>
        <sz val="11"/>
        <color theme="1"/>
        <rFont val="Univia Pro Book"/>
        <family val="3"/>
      </rPr>
      <t xml:space="preserve">
1. Esta evaluación se realizará analizando los procesos prioritarios seleccionados durante el mes de Noviembre.
2. Para los elementos de control </t>
    </r>
    <r>
      <rPr>
        <b/>
        <sz val="11"/>
        <color theme="1"/>
        <rFont val="Univia Pro Book"/>
        <family val="3"/>
      </rPr>
      <t>institucionales,</t>
    </r>
    <r>
      <rPr>
        <sz val="11"/>
        <color theme="1"/>
        <rFont val="Univia Pro Book"/>
        <family val="3"/>
      </rPr>
      <t xml:space="preserve"> deberá contemplarse su respuesta a nivel global. Ejemplo, </t>
    </r>
    <r>
      <rPr>
        <i/>
        <sz val="11"/>
        <color theme="1"/>
        <rFont val="Univia Pro Book"/>
        <family val="3"/>
      </rPr>
      <t xml:space="preserve">"Los servidores públicos de la Institución, conocen y aseguran en su área de trabajo el cumplimiento de metas y objetivos, visión y misión institucionales (Institucional)."
3. Revisar la "GUÍA DE APOYO PARA REALIZAR LA AUTOEVALUACIÓN DEL SISTEMA DE CONTROL INTERNO INSTITUCIONAL (procesos prioritarios)" publicada en el portal </t>
    </r>
    <r>
      <rPr>
        <b/>
        <i/>
        <u/>
        <sz val="11"/>
        <color theme="3"/>
        <rFont val="Univia Pro Book"/>
        <family val="3"/>
      </rPr>
      <t>www.oaxaca.gob.mx/sicocoi/</t>
    </r>
  </si>
  <si>
    <t>Rellene los cuadros con la información correspondiente:</t>
  </si>
  <si>
    <r>
      <t xml:space="preserve">Escribir el nombre del área encargada de dar cumplimiento al elemento de control. Por ejemplo, </t>
    </r>
    <r>
      <rPr>
        <i/>
        <sz val="11"/>
        <color theme="1"/>
        <rFont val="Univia Pro Book"/>
        <family val="3"/>
      </rPr>
      <t>"Oficina del Titular"</t>
    </r>
    <r>
      <rPr>
        <sz val="11"/>
        <color theme="1"/>
        <rFont val="Univia Pro Book"/>
        <family val="3"/>
      </rPr>
      <t>.</t>
    </r>
  </si>
  <si>
    <r>
      <t xml:space="preserve">Escribir el nombre y cargo de la persona responsable de dar cumplimiento al elemento de control. Por ejemplo, </t>
    </r>
    <r>
      <rPr>
        <i/>
        <sz val="11"/>
        <color theme="1"/>
        <rFont val="Univia Pro Book"/>
        <family val="3"/>
      </rPr>
      <t>"Juan Gómez Hernández, Director Administrativo".</t>
    </r>
  </si>
  <si>
    <r>
      <t xml:space="preserve">Escribir, de manera clara y resumida las actividades que se realizan y dan cumplimiento al elemento de control. Por ejemplo, </t>
    </r>
    <r>
      <rPr>
        <i/>
        <sz val="11"/>
        <color theme="1"/>
        <rFont val="Univia Pro Book"/>
        <family val="3"/>
      </rPr>
      <t>"difusión de la misión y visión de la institución a través del portal institucional e INTRANET".</t>
    </r>
  </si>
  <si>
    <r>
      <t xml:space="preserve">Enunciar la  documentación que pueda demostrar el cumplimiento el elemento de control, de acuerdo al ANEXO 2 "Grado de cumplimiento de los elementos de control" y con base en el listado de evidencias sugeridas emitido por la Secretaría de la Contraloría y Transparencia Gubernamental, ANEXO 1. Ambos incluidos en la "Guía de apoyo para realizar la autoevaluación del Sistema de Control Interno Institucional (procesos prioritarios)" publicada en el portal </t>
    </r>
    <r>
      <rPr>
        <b/>
        <u/>
        <sz val="11"/>
        <color theme="3"/>
        <rFont val="Univia Pro Book"/>
        <family val="3"/>
      </rPr>
      <t>https://www.oaxaca.gob.mx/sicocoi/</t>
    </r>
    <r>
      <rPr>
        <sz val="11"/>
        <color theme="1"/>
        <rFont val="Univia Pro Book"/>
        <family val="3"/>
      </rPr>
      <t>. Por ejemplo,</t>
    </r>
    <r>
      <rPr>
        <i/>
        <sz val="11"/>
        <color theme="1"/>
        <rFont val="Univia Pro Book"/>
        <family val="3"/>
      </rPr>
      <t xml:space="preserve"> "INTRANET, capturas de pantalla" "Circulares y oficios de difusión", evidencia que acredita que el elemento de control opera de manera sistémica, más no que se supervisa.</t>
    </r>
  </si>
  <si>
    <t>CRITERIO DE LA ETAPA DE IMPLEMENTACIÓN DEL ELEMENTO DE CONTROL</t>
  </si>
  <si>
    <t>El elemento de control no está formalizado.</t>
  </si>
  <si>
    <t>Implementación inicial.</t>
  </si>
  <si>
    <t>El elemento de control está formalizado.</t>
  </si>
  <si>
    <t>Implementación.</t>
  </si>
  <si>
    <t>El elemento de control está operando de acuerdo al proceso.</t>
  </si>
  <si>
    <t>El elemento de control se supervisa periódicamente.</t>
  </si>
  <si>
    <t>Efectividad.</t>
  </si>
  <si>
    <t xml:space="preserve">Al terminar, deberá anotar los nombres de las personas que participaron en el proceso de autoevaluación, su área de adscripción,  el tema relacionado (se refiere a que elemento o componente del Sistema de Control Interno corresponde la información que proporcionaron), correo electrónico oficial y un número telefónico de contacto. </t>
  </si>
  <si>
    <t>Nombre del (la) responsable de la autoevaluación:  Mtra. Vitoria Yan Regalado Pineda</t>
  </si>
  <si>
    <t>Cargo: Directora Académica</t>
  </si>
  <si>
    <t>Mtra. Vitoria Yan Regalado Pineda, Directora Académica</t>
  </si>
  <si>
    <t>Dirección de Planeación</t>
  </si>
  <si>
    <t>Dirección Académica</t>
  </si>
  <si>
    <t>dacademica@cecyteo.edu.mx</t>
  </si>
  <si>
    <t>Instructivo de llenado de formato de pronóstico  de carga horaria.
Precisiones para la elaboración del pronóstico de carga horaria.
Precisiones para subir la carga horaria al Sistema Aries.</t>
  </si>
  <si>
    <t>Se establece comunicación con los planteles  en relación a las actividades a realizar para el logro de objetivos y metas institucionales</t>
  </si>
  <si>
    <t>Departamento de Servicios Docentes</t>
  </si>
  <si>
    <t>El manual de procedimientos requiere actualización con base en la operatividad actual.</t>
  </si>
  <si>
    <t>Comité de Control Interno</t>
  </si>
  <si>
    <t>Seguimientos a través de formatos de control</t>
  </si>
  <si>
    <t>Se solicitó a los planteles pronóstico firmado y sellado por el director y firma del delegado sindical, para el caso de las cargas horarias, firmadas  por el docente y firmadas y selladas por el director del plantel.</t>
  </si>
  <si>
    <t>Es preciso un proceso de revisión y actualización de la normatividad institucional, dado que la normatividad federal ha tenido cambios y esta ya no corresponde a lo actual</t>
  </si>
  <si>
    <t>El 50 % del proceso del proceso de carga horaria se realiza a través del Sistema ARIES, el cuál nos brinda la opción de generar reportes para validar la captura e la información.</t>
  </si>
  <si>
    <t>Reportes generados del sistema</t>
  </si>
  <si>
    <t>Departamento de Recursos Humanos y Departamento de Sistemas,  Redes y soporte técnico</t>
  </si>
  <si>
    <t>Se generan reportes con información relevante tanto manuales, como sistematizados</t>
  </si>
  <si>
    <t>Reporte del Sistema de Administración de los Recursos de Información Educativa y de Servicios (ARIES) Concentrados manuales</t>
  </si>
  <si>
    <t>Los 5 elementos de control interno</t>
  </si>
  <si>
    <t>Mtra. Cecilia Carmela Arango Arango, Jefa del Depto. De Servicios Docentes</t>
  </si>
  <si>
    <t>sdocentes@cecyteo.edu.mx</t>
  </si>
  <si>
    <t>Nombre del proceso objeto de evaluación: Autorización de carga horaria de docentes de bachillerato tecnológico.</t>
  </si>
  <si>
    <t>Se giraron oficios para llevar  a cabo reuniones presenciales con directivos y aclarar dudas respecto al proceso, hasta lograr que su pronóstico quedará debidamente integrado. Con otros a través de correos electrónicos.</t>
  </si>
  <si>
    <t>Nombre y cargo del responsable que realizó la evaluación: CECILIA CARMELA ARANGO ARANGO, JEFA DEL DEPARTAMENTO DE SERVICIOS DOCENTES</t>
  </si>
  <si>
    <t xml:space="preserve">Nombre de la dependencia o entidad: Colegio de Estudios Científicos y Tecnológicos del Estado de Oaxaca </t>
  </si>
  <si>
    <t>Fecha de la autoevaluación:</t>
  </si>
  <si>
    <t>Mtra. Vitoria Yan Regalado Pineda Directora Académica 
Mtra. Cecilia Carmela Arango Arango, Jefa del Depto. De Servicios Docentes</t>
  </si>
  <si>
    <t>Lic. Laura Mijangos Jiménez</t>
  </si>
  <si>
    <t>La estructura organizacional define la autoridad y responsabilidad, segrega y delega funciones, delimita facultades entre el personal que autoriza, ejecuta, vigila, evalúa, registra o contabiliza las transacciones de los procesos. (OBSERVACIÓN-ORGANIZACIÓN Y ARTICULO)</t>
  </si>
  <si>
    <t xml:space="preserve">Comité de Control Interno </t>
  </si>
  <si>
    <t xml:space="preserve"> Comité de ética</t>
  </si>
  <si>
    <t xml:space="preserve"> Lic. Blanca Luz Martínez Guzmán</t>
  </si>
  <si>
    <t>Manual de Organización 2015
Manual de Procedimientos 2016
Estructura Orgánica 2023</t>
  </si>
  <si>
    <t xml:space="preserve">Lic. Blanca Luz Martínez Guzmán 
Directora General </t>
  </si>
  <si>
    <t xml:space="preserve">Lic. Víctor Velásquez Cruz. Jefe Del Departamento de Recursos Humanos
Lic. Eliud Morales Calvo. Jefe del Departamento de Sistemas, Redes y Soporte Técnico
</t>
  </si>
  <si>
    <t>Lic. José Francisco Vásquez Pinacho. Director de Planeación</t>
  </si>
  <si>
    <t>Dirección Académica 
Departamento de Servicios Docentes</t>
  </si>
  <si>
    <t>Se cuenta con los formatos de cierre del proceso de carga horaria, el informe mensual del Programa Anual</t>
  </si>
  <si>
    <t>Mtra. Vitoria Yan Regalado Pineda Directora Académica 
Mtra. Cecilia Carmela Arango Arango. Jefa del Depto. De Servicios Docentes</t>
  </si>
  <si>
    <t>Se cuenta con un sistema de información que favorece el seguimiento del proceso de carga horaria y que permite detectar inconsistencias y asi mejorarlas oportunamente.</t>
  </si>
  <si>
    <t>Circular No. CECyTEO/DA/DSD/0136/2023  
Circular No.  CECyTEO/DA/DSD/088/2023 
 https://drive.google.com/drive/folders/1Zm3z4SX5SZUSUOv-SETRnBkNGrE6nZsO?usp=sharing</t>
  </si>
  <si>
    <t>Formato de cierre de revisión de pronóstico de carga horaria.
Formato de proyección de grupos.
Formato de apertura de grupos.
Asignatura a atender 2024-1 
https://drive.google.com/drive/folders/1Zm3z4SX5SZUSUOv-SETRnBkNGrE6nZsO?usp=sharing</t>
  </si>
  <si>
    <t>Concentrado de horas grupales.
N° grupos 2023-2
https://drive.google.com/drive/folders/1Zm3z4SX5SZUSUOv-SETRnBkNGrE6nZsO?usp=sharing</t>
  </si>
  <si>
    <t>Relación de personal interino requerido 2023-2
https://drive.google.com/drive/folders/1Zm3z4SX5SZUSUOv-SETRnBkNGrE6nZsO?usp=sharing</t>
  </si>
  <si>
    <t>Carga horaria 2023-2024
Pronóstico 2023-2
https://drive.google.com/drive/folders/1Zm3z4SX5SZUSUOv-SETRnBkNGrE6nZsO?usp=sharing</t>
  </si>
  <si>
    <t>Circular No. CECyTEO/DA/DSD/057/2023  
https://drive.google.com/drive/folders/1Zm3z4SX5SZUSUOv-SETRnBkNGrE6nZsO?usp=sharing</t>
  </si>
  <si>
    <t>951 51 55 2 77 EXT. 401</t>
  </si>
  <si>
    <t xml:space="preserve">951 51 55 2 77 EXT 403 </t>
  </si>
  <si>
    <t xml:space="preserve">Formato de revisión de pronóstico de carga horaria.
Cédula de Evaluación de personal provisional.
https://drive.google.com/drive/folders/1Zm3z4SX5SZUSUOv-SETRnBkNGrE6nZsO?usp=sharing
</t>
  </si>
  <si>
    <t>Concentrado de horas por período escolar. 
https://drive.google.com/drive/folders/1Zm3z4SX5SZUSUOv-SETRnBkNGrE6nZsO?usp=sharing</t>
  </si>
  <si>
    <t>Concentrado de docentes por relación aboral, categoría, jornadas y horas excedentes. 
https://drive.google.com/drive/folders/1Zm3z4SX5SZUSUOv-SETRnBkNGrE6nZsO?usp=sharing</t>
  </si>
  <si>
    <t>Lineamientos para Horas de Fortalecimiento de los Aprendizajes del CECyTEO, que requieren revisión y actualización. 
https://drive.google.com/drive/folders/1Zm3z4SX5SZUSUOv-SETRnBkNGrE6nZsO?usp=sharing</t>
  </si>
  <si>
    <t>Dirección Administrativa</t>
  </si>
  <si>
    <t>Envío de información a planteles, para su oportuna atención.</t>
  </si>
  <si>
    <t>Los puestos están con base al Manual de Organización, manual de procedimientos y estructura orgánica 2023</t>
  </si>
  <si>
    <t>Se implemento el formato de cierre de pronóstico de carga horaria y formato de proyección de grupos a atender.
Realizar reuniones de trabajo con directivos a fin de que los procesos estén claros</t>
  </si>
  <si>
    <t>Se dio seguimiento a los procesos con planteles, a través de reuniones presenciales</t>
  </si>
  <si>
    <t>Circular No. CECyTEO/DA/DSD/057/2023  
Circular No.  CECyTEO/DA/DSD/088/2023
Formato de Apertura de Grupos
Formato de Cierre 
 https://drive.google.com/drive/folders/1Zm3z4SX5SZUSUOv-SETRnBkNGrE6nZsO?usp=sharing</t>
  </si>
  <si>
    <t>Revisión de los procesos, a través de escaneos de pronósticos observando las inconsistencias que se presentan y aclarando dudas a v través de WhatsApp o llamada telefónica, a través de un formato que da seguimiento .</t>
  </si>
  <si>
    <t>Se seleccionan y desarrollan actividades de control que ayudan a dar respuesta y reducir los riesgos de cada proceso, considerando los controles manuales y/o automatizados con base en el uso  de TIC ´s.</t>
  </si>
  <si>
    <t>Se retroalimenta  a los directivos de plantel en relación a los pronósticos de carga horaria, en esta ocasión asistieron de manera presencial. Se  apoya para subir cargas al sistema.</t>
  </si>
  <si>
    <t>El proceso se evalúa y cierre a través del llenado de formatos de control que permiten valorar que la información sea la correcta, tales como horas asignadas por docente para atender el servicio educativo</t>
  </si>
  <si>
    <t>Al proceso se le da seguimiento y se le evalúa a través de formatos que permitan detectar inconsistencias en cuanto al total de horas y docentes de cada plantel</t>
  </si>
  <si>
    <t>Se detectan causas a través del seguimiento de formatos, los cuales hace falta sistematizar, para que así se atienda lo detectado con mayor prontitud.</t>
  </si>
  <si>
    <t>Existen y operan en los procesos actividades de control desarrolladas mediante el uso de TIC' s.</t>
  </si>
  <si>
    <t>Se identifican y evalúan las necesidades de utilizar TIC' 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</si>
  <si>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 s.</t>
  </si>
  <si>
    <t>Se cumple con las políticas y disposiciones establecidas para la Estrategia Digital Nacional en los procesos de gobernanza, organización y de entrega, relacionados con la planeación, contratación y administración de bienes y servicios de TIC' s y con la seguridad de la información  (Institucional TIC' s).</t>
  </si>
  <si>
    <t>Formato de cierre.
Reporte de cumplimiento de metas mensual.
https://drive.google.com/drive/folders/1Zm3z4SX5SZUSUOv-SETRnBkNGrE6nZsO?usp=sharing</t>
  </si>
  <si>
    <t>Departamento de Servicios Docentes
Departamento de Sistemas, Redes y soporte Técnico.</t>
  </si>
  <si>
    <t>Mtra. Cecilia Carmela Arango Arango. Jefa del Depto. De Servicios Docentes
Lic. Eliud Morales Calvo. Jefe del Departamento de Sistemas, Redes y Soporte Técnico</t>
  </si>
  <si>
    <t>Reportes del Sistema de Administración, de los Recursos de Información Educativa y de Servicios (ARIES)</t>
  </si>
  <si>
    <t xml:space="preserve">Se realizan las acciones correctivas y preventivas que contribuyen a la eficiencia y eficacia de las operaciones, así como la supervisión permanente de los cinco. componentes de control interno. (Observación, si es el libro sería el Jurídico el responsable) </t>
  </si>
  <si>
    <t>Instructivo y formato de pronóstico de carga horaria. 
https://drive.google.com/drive/folders/1Zm3z4SX5SZUSUOv-SETRnBkNGrE6nZsO?usp=sharing
Documento que establece las precisiones para elaborar pronóstico de carga horaria.</t>
  </si>
  <si>
    <t>http://www.cecyteo.edu.mx/Nova/Site/EticaIntegridad</t>
  </si>
  <si>
    <t>Cédula de Evaluación del Sistema de Control Interno a través de procesos/procedimientos prioritarios</t>
  </si>
  <si>
    <t>Versión: 10.23</t>
  </si>
  <si>
    <r>
      <t>Nombre de la dependencia o entidad:</t>
    </r>
    <r>
      <rPr>
        <sz val="12"/>
        <rFont val="Montserrat"/>
      </rPr>
      <t xml:space="preserve"> </t>
    </r>
    <r>
      <rPr>
        <b/>
        <sz val="12"/>
        <rFont val="Montserrat"/>
      </rPr>
      <t>Colegio de Estudios Científicos y Tecnológicos del Estado de Oaxaca</t>
    </r>
  </si>
  <si>
    <t>Fecha de la evaluación: 24 de noviembre del 2023</t>
  </si>
  <si>
    <t>Nombre del proceso/procedimiento objeto de evaluación: Elaboración de propuesta de asignación de carga académica</t>
  </si>
  <si>
    <t xml:space="preserve">Nombre del (la) responsable de la evaluación: D.C.E. Eduardo Rodríguez Burgos </t>
  </si>
  <si>
    <t xml:space="preserve">Cargo: Director de Educación a Distancia </t>
  </si>
  <si>
    <r>
      <rPr>
        <sz val="9"/>
        <color rgb="FFFF0000"/>
        <rFont val="Montserrat"/>
      </rPr>
      <t>Las personas servidoras públicas</t>
    </r>
    <r>
      <rPr>
        <sz val="9"/>
        <rFont val="Montserrat"/>
      </rPr>
      <t xml:space="preserve"> de la </t>
    </r>
    <r>
      <rPr>
        <sz val="9"/>
        <color rgb="FFFF0000"/>
        <rFont val="Montserrat"/>
      </rPr>
      <t>Dependencia o Entidad</t>
    </r>
    <r>
      <rPr>
        <sz val="9"/>
        <rFont val="Montserrat"/>
      </rPr>
      <t>, conocen y aseguran en su área de trabajo el cumplimiento de metas y objetivos, visión y misión institucionales</t>
    </r>
    <r>
      <rPr>
        <sz val="9"/>
        <color rgb="FFFF0000"/>
        <rFont val="Montserrat"/>
      </rPr>
      <t>.</t>
    </r>
  </si>
  <si>
    <t>Dirección de Educación a Distancia</t>
  </si>
  <si>
    <t>Eduardo Rodríguez Burgos
Director de Educación a Distancia</t>
  </si>
  <si>
    <t>Cumplir las facultades establecidas en el Reglamento Interno del Colegio</t>
  </si>
  <si>
    <t>Reglamento Interno del CECyTEO
http://www.cecyteo.edu.mx/Nova/Content/Site/Docs/Transparencia2017/Reglamentos/REGLAMENTOINTERNOVIGENTE.pdf</t>
  </si>
  <si>
    <r>
      <t xml:space="preserve">Los objetivos y metas institucionales derivados del plan estratégico están comunicados y asignados a los encargados de las áreas </t>
    </r>
    <r>
      <rPr>
        <sz val="9"/>
        <color rgb="FFFF0000"/>
        <rFont val="Montserrat"/>
      </rPr>
      <t>administrativas</t>
    </r>
    <r>
      <rPr>
        <sz val="9"/>
        <rFont val="Montserrat"/>
      </rPr>
      <t xml:space="preserve"> y </t>
    </r>
    <r>
      <rPr>
        <sz val="9"/>
        <color rgb="FFFF0000"/>
        <rFont val="Montserrat"/>
      </rPr>
      <t xml:space="preserve">personas servidoras públicas </t>
    </r>
    <r>
      <rPr>
        <sz val="9"/>
        <rFont val="Montserrat"/>
      </rPr>
      <t>responsables de cada uno de los procesos/</t>
    </r>
    <r>
      <rPr>
        <sz val="9"/>
        <color rgb="FFFF0000"/>
        <rFont val="Montserrat"/>
      </rPr>
      <t>procedimientos</t>
    </r>
    <r>
      <rPr>
        <sz val="9"/>
        <rFont val="Montserrat"/>
      </rPr>
      <t xml:space="preserve"> para su cumplimiento.</t>
    </r>
  </si>
  <si>
    <t>Elaborar el Programa Operativo Anual de la Dirección de Educación a Distancia (PA 2023)</t>
  </si>
  <si>
    <t>Oficio número CECyTEO/DG/D.E.D./0359/2022</t>
  </si>
  <si>
    <r>
      <t xml:space="preserve">La </t>
    </r>
    <r>
      <rPr>
        <sz val="9"/>
        <color rgb="FFFF0000"/>
        <rFont val="Montserrat"/>
      </rPr>
      <t>Dependencia o Entidad</t>
    </r>
    <r>
      <rPr>
        <sz val="9"/>
        <rFont val="Montserrat"/>
      </rPr>
      <t xml:space="preserve"> cuenta con un Comité de Ética y de Prevención de Conflictos de Interés formalmente establecido para difundir y evaluar el cumplimiento del Código de Ética y de Conducta; </t>
    </r>
    <r>
      <rPr>
        <sz val="9"/>
        <color rgb="FFFF0000"/>
        <rFont val="Montserrat"/>
      </rPr>
      <t xml:space="preserve">se cumple con los principios, valores y  reglas  de integridad </t>
    </r>
    <r>
      <rPr>
        <sz val="9"/>
        <rFont val="Montserrat"/>
      </rPr>
      <t>para el ejercicio de la función pública y sus lineamientos generales.</t>
    </r>
  </si>
  <si>
    <t>Departamento Jurídico</t>
  </si>
  <si>
    <t>Fildelmar Santiago Carrera
Jefe del Departaento Jurídico</t>
  </si>
  <si>
    <t>Aplicar el código de ética y conducta del CECyTEO.</t>
  </si>
  <si>
    <t>https://drive.google.com/file/d/1nGPZIbvxQaMjqvuBPQAy7P6KSqWvmAIz/view</t>
  </si>
  <si>
    <t>Se aplican, al menos una vez al año, encuestas de clima organizacional, se identifican áreas de oportunidad, determinan acciones de mejora, dan seguimiento y evalúan sus resultados.</t>
  </si>
  <si>
    <t>Dirección Adminstrativa</t>
  </si>
  <si>
    <t>María Laura Mijangos Jiménez
Directora Administrativa</t>
  </si>
  <si>
    <r>
      <t>La estructura organizacional define la autoridad y responsabilidad, segrega y delega funciones, delimita facultades entre el personal que autoriza, ejecuta, vigila, evalúa, registra o contabiliza las transacciones de los procesos</t>
    </r>
    <r>
      <rPr>
        <sz val="9"/>
        <color rgb="FFFF0000"/>
        <rFont val="Montserrat"/>
      </rPr>
      <t>/ procedimientos.</t>
    </r>
  </si>
  <si>
    <t>Respetar la estructura organizacional del CECyTEO</t>
  </si>
  <si>
    <t>http://www.cecyteo.edu.mx/Nova/Content/Site/Docs/Transparencia2017/Manuales/MANUALGENERALORGANIZACIONVIGENTE.pdf</t>
  </si>
  <si>
    <r>
      <t>Los perfiles y descripciones de puestos están actualizados conforme a las funciones y alineados a los procesos</t>
    </r>
    <r>
      <rPr>
        <sz val="9"/>
        <color rgb="FFFF0000"/>
        <rFont val="Montserrat"/>
      </rPr>
      <t>/procedimientos</t>
    </r>
    <r>
      <rPr>
        <sz val="9"/>
        <rFont val="Montserrat"/>
      </rPr>
      <t>.</t>
    </r>
  </si>
  <si>
    <t>Require actualizar los perfiles y descripciones de puestos</t>
  </si>
  <si>
    <r>
      <t xml:space="preserve">El manual de organización y de procedimientos de las </t>
    </r>
    <r>
      <rPr>
        <sz val="9"/>
        <color rgb="FFFF0000"/>
        <rFont val="Montserrat"/>
      </rPr>
      <t>Áreas</t>
    </r>
    <r>
      <rPr>
        <sz val="9"/>
        <rFont val="Montserrat"/>
      </rPr>
      <t xml:space="preserve"> administrativas que intervienen en los procesos/</t>
    </r>
    <r>
      <rPr>
        <sz val="9"/>
        <color rgb="FFFF0000"/>
        <rFont val="Montserrat"/>
      </rPr>
      <t xml:space="preserve"> procedimientos </t>
    </r>
    <r>
      <rPr>
        <sz val="9"/>
        <rFont val="Montserrat"/>
      </rPr>
      <t>está alineado a los objetivos y metas institucionales y se actualizan con base en sus atribuciones y responsabilidades establecidas en la normatividad aplicable.</t>
    </r>
  </si>
  <si>
    <t>Require actualizar los manuales de organización y procedimientos</t>
  </si>
  <si>
    <r>
      <t>Se opera en el proceso</t>
    </r>
    <r>
      <rPr>
        <sz val="9"/>
        <color rgb="FFFF0000"/>
        <rFont val="Montserrat"/>
      </rPr>
      <t>/procedimiento</t>
    </r>
    <r>
      <rPr>
        <sz val="9"/>
        <rFont val="Montserrat"/>
      </rPr>
      <t xml:space="preserve"> un mecanismo para evaluar y actualizar el control interno (políticas y procedimientos), en cada ámbito de competencia y nivel jerárquico. </t>
    </r>
  </si>
  <si>
    <t>Utilizar el sistema ARIES para la atención a la carga horaria semestral.</t>
  </si>
  <si>
    <t>http://cecyteo.edu.mx/Aries/Horarios/HorariosAutorizacionRecursosHumanos.aspx</t>
  </si>
  <si>
    <t>Departamento de Desarrollo Académico</t>
  </si>
  <si>
    <t>Alma Rosa Cruz Vargas
Jefa del Departamento de Desarrollo Académico</t>
  </si>
  <si>
    <t>Solicitar la carga horaria semestral en apego a los planes y programas de estudio vigentes</t>
  </si>
  <si>
    <t>Circular número CECYTEO/DED/DDA/078/2023</t>
  </si>
  <si>
    <r>
      <t>Las actividades de Control Interno atienden y mitigan los riesgos identificados del proceso/</t>
    </r>
    <r>
      <rPr>
        <sz val="9"/>
        <color rgb="FFFF0000"/>
        <rFont val="Montserrat"/>
      </rPr>
      <t>procedimiento</t>
    </r>
    <r>
      <rPr>
        <sz val="9"/>
        <color rgb="FF000000"/>
        <rFont val="Montserrat"/>
      </rPr>
      <t>, que pueden afectar el logro de metas y objetivos institucionales, y éstas son ejecutadas p</t>
    </r>
    <r>
      <rPr>
        <sz val="9"/>
        <color rgb="FFFF0000"/>
        <rFont val="Montserrat"/>
      </rPr>
      <t>or la persona servidora pública facultada</t>
    </r>
    <r>
      <rPr>
        <sz val="9"/>
        <color rgb="FF000000"/>
        <rFont val="Montserrat"/>
      </rPr>
      <t xml:space="preserve"> conforme a la normatividad.</t>
    </r>
  </si>
  <si>
    <t>Revisar la carga horaria de cada docente para respetar los criterios de asignación y cumplir los planes y programas de estudio</t>
  </si>
  <si>
    <r>
      <t>Existe un procedimiento formal que establezca la obligación de los responsables de los procesos</t>
    </r>
    <r>
      <rPr>
        <sz val="9"/>
        <color rgb="FFFF0000"/>
        <rFont val="Montserrat"/>
      </rPr>
      <t>/procedimientos</t>
    </r>
    <r>
      <rPr>
        <sz val="9"/>
        <color rgb="FF000000"/>
        <rFont val="Montserrat"/>
      </rPr>
      <t xml:space="preserve"> que intervienen en la administración de riesgos.</t>
    </r>
  </si>
  <si>
    <t>Asignar la carga horaria por el Responsable del Centro de EMSaD, revisar y autorizar la carga horaria por personal del Departamento de Desarrollo Académico, desde el sistema ARIES.</t>
  </si>
  <si>
    <t xml:space="preserve">http://cecyteo.edu.mx/aries </t>
  </si>
  <si>
    <r>
      <t>Se instrumentan en los procesos</t>
    </r>
    <r>
      <rPr>
        <sz val="9"/>
        <color rgb="FFFF0000"/>
        <rFont val="Montserrat"/>
      </rPr>
      <t>/ procedimientos</t>
    </r>
    <r>
      <rPr>
        <sz val="9"/>
        <color rgb="FF000000"/>
        <rFont val="Montserrat"/>
      </rPr>
      <t xml:space="preserve"> acciones para identificar, evaluar y dar respuesta a los riesgos de corrupción, abusos y fraudes potenciales que pudieran afectar el cumplimiento de los objetivos institucionales.</t>
    </r>
  </si>
  <si>
    <t>Subdirección de Programación y Presupuesto</t>
  </si>
  <si>
    <t>Minerva Siria Azulvide Ordoñez
Subdirectora de Programación y Presupuesto</t>
  </si>
  <si>
    <t>Autorizar la carga horaria con base en el prespuesto asignado.</t>
  </si>
  <si>
    <t xml:space="preserve">Correos electrónicos de fecha 14 de abril y 20 de septiembre del 2023 </t>
  </si>
  <si>
    <r>
      <t>Se seleccionan y desarrollan actividades de control que ayudan a dar respuesta y reducir los riesgos de cada proceso</t>
    </r>
    <r>
      <rPr>
        <sz val="9"/>
        <color rgb="FFFF0000"/>
        <rFont val="Montserrat"/>
      </rPr>
      <t>/procedimiento</t>
    </r>
    <r>
      <rPr>
        <sz val="9"/>
        <color rgb="FF000000"/>
        <rFont val="Montserrat"/>
      </rPr>
      <t>, considerando los controles manuales y/o automatizados con base en el uso  de TIC´s.</t>
    </r>
  </si>
  <si>
    <r>
      <t>Se encuentran claramente definidas las actividades de control en cada proceso</t>
    </r>
    <r>
      <rPr>
        <sz val="9"/>
        <color rgb="FFFF0000"/>
        <rFont val="Montserrat"/>
      </rPr>
      <t>/procedimiento</t>
    </r>
    <r>
      <rPr>
        <sz val="9"/>
        <color rgb="FF000000"/>
        <rFont val="Montserrat"/>
      </rPr>
      <t>, para cumplir con las metas comprometidas con base en el presupuesto asignado del ejercicio fiscal.</t>
    </r>
  </si>
  <si>
    <t>Entrega de las cargas horarias debidamente firmadas por el docente y firmadas y selladas por el Responsable del centro de EMSaD al Departamento de Recursos Humanos.</t>
  </si>
  <si>
    <t>Oficio número CECyTEO/D.E.D./0905/2023</t>
  </si>
  <si>
    <r>
      <t xml:space="preserve">Se tienen en operación los instrumentos y mecanismos del </t>
    </r>
    <r>
      <rPr>
        <sz val="9"/>
        <color rgb="FFFF0000"/>
        <rFont val="Montserrat"/>
      </rPr>
      <t>proceso/procedimiento</t>
    </r>
    <r>
      <rPr>
        <sz val="9"/>
        <color rgb="FF000000"/>
        <rFont val="Montserrat"/>
      </rPr>
      <t>, que miden su avance, resultados y se analizan las variaciones en el cumplimiento de los objetivos y metas Institucionales</t>
    </r>
  </si>
  <si>
    <t>Cumplir con el reporte de metas mensual, trimestral y anual del Programa Anual de la Dirección de Educación a Distancia</t>
  </si>
  <si>
    <t>www.cecyteo.edu.mx/NOVA</t>
  </si>
  <si>
    <r>
      <t>Se tienen establecidos estándares de calidad, resultados, servicios o desempeño en la ejecución  de los procesos</t>
    </r>
    <r>
      <rPr>
        <sz val="9"/>
        <color rgb="FFFF0000"/>
        <rFont val="Montserrat"/>
      </rPr>
      <t>/procedimientos.</t>
    </r>
  </si>
  <si>
    <t>Require actualizar el procedimiento</t>
  </si>
  <si>
    <t>Proceso de asignación y autorización de carga horaria</t>
  </si>
  <si>
    <r>
      <t>Se establecen en los procesos</t>
    </r>
    <r>
      <rPr>
        <sz val="9"/>
        <color rgb="FFFF0000"/>
        <rFont val="Montserrat"/>
      </rPr>
      <t xml:space="preserve">/procedimientos </t>
    </r>
    <r>
      <rPr>
        <sz val="9"/>
        <color rgb="FF000000"/>
        <rFont val="Montserrat"/>
      </rPr>
      <t>mecanismos para identificar y atender la causa raíz de las observaciones determinadas por las diversas instancias de fiscalización, con la finalidad de evitar  su recurrencia.</t>
    </r>
  </si>
  <si>
    <t>Realizar la revisión de la carga horaria enviada por el centro EMSaD, por personal del Departamento de Desarrollo Académico.</t>
  </si>
  <si>
    <r>
      <t>Se identifica en los procesos</t>
    </r>
    <r>
      <rPr>
        <sz val="9"/>
        <color rgb="FFFF0000"/>
        <rFont val="Montserrat"/>
      </rPr>
      <t>/procedimientos</t>
    </r>
    <r>
      <rPr>
        <sz val="9"/>
        <color rgb="FF000000"/>
        <rFont val="Montserrat"/>
      </rPr>
      <t xml:space="preserve"> la causa raíz de las debilidades de control interno determinadas, con prioridad en las de mayor importancia, a efecto de evitar su recurrencia e integrarlas a un Programa de Trabajo de Control Interno para su seguimiento y atención.</t>
    </r>
  </si>
  <si>
    <t>Autorización de la carga horaria individual de cada docente.</t>
  </si>
  <si>
    <t>Require actualizar el manual de procedimientos</t>
  </si>
  <si>
    <t>http://www.cecyteo.edu.mx/Nova/Content/Site/Docs/Transparencia2017/Manuales/ManualProcedimientos.pdf</t>
  </si>
  <si>
    <r>
      <t>Las recomendaciones y acuerdos de los Comités Institucionales, relacionados con cada proceso</t>
    </r>
    <r>
      <rPr>
        <sz val="9"/>
        <color rgb="FFFF0000"/>
        <rFont val="Montserrat"/>
      </rPr>
      <t>/procedimiento,</t>
    </r>
    <r>
      <rPr>
        <sz val="9"/>
        <color rgb="FF000000"/>
        <rFont val="Montserrat"/>
      </rPr>
      <t xml:space="preserve"> se atienden en tiempo y forma, conforme a su ámbito de competencia.</t>
    </r>
  </si>
  <si>
    <t>Dirección General</t>
  </si>
  <si>
    <t>Blanca Luz Martínez Guzmán
Directora General</t>
  </si>
  <si>
    <t>Cumplir con las recomendaciones y acuerdos de los comités institucionales</t>
  </si>
  <si>
    <t>Existen y operan en los procesos/procedimientos  actividades de control desarrolladas mediante el uso de TIC's.</t>
  </si>
  <si>
    <t>Revisar y autorizar la carga horaria selleva a cabo por personal directivo del centro educativo y personal del Departamento de Desarrollo Académico desde la plataforma ARIES</t>
  </si>
  <si>
    <r>
      <t>Se identifican y evalúan las necesidades de utilizar TIC's en las operaciones y etapas del proceso/</t>
    </r>
    <r>
      <rPr>
        <sz val="9"/>
        <color rgb="FFFF0000"/>
        <rFont val="Montserrat"/>
      </rPr>
      <t>procedimiento</t>
    </r>
    <r>
      <rPr>
        <sz val="9"/>
        <color rgb="FF000000"/>
        <rFont val="Montserrat"/>
      </rPr>
      <t>, considerando los recursos humanos, materiales, financieros y tecnológicos que se requieren.</t>
    </r>
  </si>
  <si>
    <t>Asignar, revisar y autorizar la carga horaria selleva a cabo por personal directivo del centro educativo y personal del Departamento de Desarrollo Académico desde la plataforma ARIES</t>
  </si>
  <si>
    <r>
      <t>En las operaciones y etapas automatizadas de los procesos/</t>
    </r>
    <r>
      <rPr>
        <sz val="9"/>
        <color rgb="FFFF0000"/>
        <rFont val="Montserrat"/>
      </rPr>
      <t>procedimientos</t>
    </r>
    <r>
      <rPr>
        <sz val="9"/>
        <color rgb="FF000000"/>
        <rFont val="Montserrat"/>
      </rPr>
      <t xml:space="preserve"> se cancelan oportunamente los accesos autorizados del personal que causó baja, tanto a espacios físicos como a TIC's.</t>
    </r>
  </si>
  <si>
    <t>Mediante oficio dirigido a la Dirección de Planeación con atención al Departamento de Sistemas, Redes y Soporte Técnico, se solicitan los accesos a la plataforma ARIES</t>
  </si>
  <si>
    <t>Oficio número CECYTEO/DG/DED/578/2023</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</si>
  <si>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</si>
  <si>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Departamento de Sistemas, Redes y Soporte Técnico</t>
  </si>
  <si>
    <t>L.I. Eliud Morales Calvo</t>
  </si>
  <si>
    <t>Cumple con el objetivo número 3 de la Estrategia Digital Nacional, integrando a las TIC en el proceso de enseñanza aprendizaje y gestión educativa</t>
  </si>
  <si>
    <r>
      <t>Existe en cada proces</t>
    </r>
    <r>
      <rPr>
        <sz val="9"/>
        <color rgb="FFFF0000"/>
        <rFont val="Montserrat"/>
      </rPr>
      <t>o/procedimiento</t>
    </r>
    <r>
      <rPr>
        <sz val="9"/>
        <color rgb="FF000000"/>
        <rFont val="Montserrat"/>
      </rPr>
      <t xml:space="preserve"> un mecanismo para generar información relevante y de calidad (accesible, correcta, actualizada, suficiente, oportuna, válida y verificable), de conformidad con las disposiciones legales y administrativas aplicables.</t>
    </r>
  </si>
  <si>
    <t>Imprimir del sistema ARIES la carga horaria individual del docente para ser firmada y sellada por los interesados.</t>
  </si>
  <si>
    <t>http://cecyteo.edu.mx/Aries/Reportes/ImpresionCargaHorariaDocente.aspx?IdCampus=27&amp;IdModalidadEstudio=2&amp;IdCarrera=0&amp;IdCicloEscolar=66&amp;Reporte=~/Horarios/Reportes/CargaHorariaDocente.rpt&amp;IdEmpleado=4224</t>
  </si>
  <si>
    <r>
      <t>Se tiene implantado en cada proceso/</t>
    </r>
    <r>
      <rPr>
        <sz val="9"/>
        <color rgb="FFFF0000"/>
        <rFont val="Montserrat"/>
      </rPr>
      <t>procedimiento</t>
    </r>
    <r>
      <rPr>
        <sz val="9"/>
        <color rgb="FF000000"/>
        <rFont val="Montserrat"/>
      </rPr>
      <t xml:space="preserve"> un mecanismo o instrumento para verificar que la elaboración de informes, respecto del logro del plan estratégico, objetivos y metas institucionales, cumplan con las políticas, lineamientos y criterios institucionales establecidos.</t>
    </r>
  </si>
  <si>
    <t>Obtener del sistema ARIES reporte de carga horaria por centro educativo</t>
  </si>
  <si>
    <t>http://cecyteo.edu.mx/Aries/Reportes/ImpresionHorarioRecursosHumanos.aspx?IdCampus=27&amp;IdCicloEscolar=66&amp;Reporte=~/Horarios/ReporteHorarioRecursosHumanosDocente.rpt</t>
  </si>
  <si>
    <r>
      <t>Dentro del sistema de información se genera de manera oportuna, suficiente y confiable, información sobre el estado de la situación contable y programático-presupuestal del proceso</t>
    </r>
    <r>
      <rPr>
        <sz val="9"/>
        <color rgb="FFFF0000"/>
        <rFont val="Montserrat"/>
      </rPr>
      <t>/procedimiento</t>
    </r>
    <r>
      <rPr>
        <sz val="9"/>
        <color rgb="FF000000"/>
        <rFont val="Montserrat"/>
      </rPr>
      <t>.</t>
    </r>
  </si>
  <si>
    <t>Obtener del sistema ARIES el concentrado de horas asignadas en el semestre, detallado por centro educativo.</t>
  </si>
  <si>
    <t>http://cecyteo.edu.mx/Aries/Personal/HorasDocentes.aspx</t>
  </si>
  <si>
    <r>
      <t>Se cuenta con el registro de acuerdos y compromisos, correspondientes a los procesos/</t>
    </r>
    <r>
      <rPr>
        <sz val="9"/>
        <color rgb="FFFF0000"/>
        <rFont val="Montserrat"/>
      </rPr>
      <t>procedimientos</t>
    </r>
    <r>
      <rPr>
        <sz val="9"/>
        <color rgb="FF000000"/>
        <rFont val="Montserrat"/>
      </rPr>
      <t>, aprobados en las reuniones del Órgano de Gobierno, de comités institucionales y de grupos de alta dirección, así como de su seguimiento, a fin de que se cumplan en tiempo y forma.</t>
    </r>
  </si>
  <si>
    <t>Cumplir con las actas de acuerdos y compromisos establecidos por los comités institucionales.</t>
  </si>
  <si>
    <t>Unidad de transparencia</t>
  </si>
  <si>
    <t>Lic. Fildelmar Santiago Carrera
Responsables de la Unidad de Transparencia</t>
  </si>
  <si>
    <t>Por medio del correo electrónico se reciben las solicitudes de quejas y sugerencias</t>
  </si>
  <si>
    <t>quejasysugerencias@cecyteo.edu.mx</t>
  </si>
  <si>
    <t>Uso del sistema ARIES para la atención de la carga horaria.</t>
  </si>
  <si>
    <t>Se realizan las acciones correctivas y preventivas que contribuyen a la eficiencia y eficacia de las operaciones, así como la supervisión permanente de las cinco normas generales.</t>
  </si>
  <si>
    <t>Coordinación de Control Interno</t>
  </si>
  <si>
    <t>Lic. Fe Yadira Betanzos Pérez</t>
  </si>
  <si>
    <t>A través de los programas de trabajo de Control Interno y de Administración de Riesgos</t>
  </si>
  <si>
    <t>http://www.cecyteo.edu.mx/nova/site/ControlInterno</t>
  </si>
  <si>
    <r>
      <t>Los resultados de las auditorías de instancias fiscalizadoras de cumplimiento, de riesgos, de funciones, evaluaciones y de seguridad sobre tecnologías de la información, se utilizan para retroalimentar a cada una de las</t>
    </r>
    <r>
      <rPr>
        <sz val="9"/>
        <color rgb="FFFF0000"/>
        <rFont val="Montserrat"/>
      </rPr>
      <t xml:space="preserve"> personas servidoras públicas </t>
    </r>
    <r>
      <rPr>
        <sz val="9"/>
        <color rgb="FF000000"/>
        <rFont val="Montserrat"/>
      </rPr>
      <t>responsables y mejorar el proceso</t>
    </r>
    <r>
      <rPr>
        <sz val="9"/>
        <color rgb="FFFF0000"/>
        <rFont val="Montserrat"/>
      </rPr>
      <t>/procedimiento.</t>
    </r>
  </si>
  <si>
    <r>
      <t>Se llevan a cabo evaluaciones del control interno de los procesos</t>
    </r>
    <r>
      <rPr>
        <sz val="9"/>
        <color rgb="FFFF0000"/>
        <rFont val="Montserrat"/>
      </rPr>
      <t>/procedimiento</t>
    </r>
    <r>
      <rPr>
        <sz val="9"/>
        <color rgb="FF000000"/>
        <rFont val="Montserrat"/>
      </rPr>
      <t>s sustantivos y administrativos por parte del Titular y la Administración,</t>
    </r>
    <r>
      <rPr>
        <sz val="9"/>
        <color rgb="FFFF0000"/>
        <rFont val="Montserrat"/>
      </rPr>
      <t xml:space="preserve"> la Secretaría, en los casos aplicables por parte del OIC </t>
    </r>
    <r>
      <rPr>
        <sz val="9"/>
        <color rgb="FF000000"/>
        <rFont val="Montserrat"/>
      </rPr>
      <t>o de una instancia independiente para determinar la suficiencia y efectividad de los controles establecidos.</t>
    </r>
  </si>
  <si>
    <r>
      <t>Nombre y cargo de la persona responsable que realizó la evaluación:</t>
    </r>
    <r>
      <rPr>
        <i/>
        <sz val="9"/>
        <color theme="1"/>
        <rFont val="Arial"/>
        <family val="2"/>
      </rPr>
      <t/>
    </r>
  </si>
  <si>
    <t>INFORMACIÓN DEL PERSONAL QUE BRINDÓ LA INFORMACIÓN EN LA EVALUACIÓN</t>
  </si>
  <si>
    <t>Control</t>
  </si>
  <si>
    <t>e.rodriguez@cecyteo.edu.ms</t>
  </si>
  <si>
    <t>951 5038083 (ext. 501)</t>
  </si>
  <si>
    <t>Informar y comunicar</t>
  </si>
  <si>
    <t>acruz@cecyteo.edu.mx</t>
  </si>
  <si>
    <t>951 5038083 (ext. 504)</t>
  </si>
  <si>
    <t>http://www.cecyteo.edu.mx/Nova/Site/ControlInterno</t>
  </si>
  <si>
    <t xml:space="preserve">EVALUACIONES </t>
  </si>
  <si>
    <t xml:space="preserve">LIC. FE YADIRA BETANZOS PÉREZ </t>
  </si>
  <si>
    <t xml:space="preserve">COORDINACIÓN DE CONTROL INTERO </t>
  </si>
  <si>
    <t>AUDITORIAS</t>
  </si>
  <si>
    <t>REPORTES DE AUDITORIAS</t>
  </si>
  <si>
    <t>LIC. MARIA LAURA MIJANGOS JIMENEZ</t>
  </si>
  <si>
    <t xml:space="preserve">DIRECCION ADMINISTRATIVA </t>
  </si>
  <si>
    <t>http://www.cecyteo.edu.mx/Nova/Site/ObligacionesTransparencia</t>
  </si>
  <si>
    <t xml:space="preserve">TRANSPARENCIA </t>
  </si>
  <si>
    <t>LIC. FILDERMAR SANTIAGO CARRERA</t>
  </si>
  <si>
    <t>DEPARTAMENTO JURIDICO</t>
  </si>
  <si>
    <t xml:space="preserve">JUNTA DIRECTIVA </t>
  </si>
  <si>
    <t xml:space="preserve">LIC. BLANCA LUZ MARTÍNEZ GUZMÁN </t>
  </si>
  <si>
    <t xml:space="preserve">DIRECCIÓN GENERAL </t>
  </si>
  <si>
    <t xml:space="preserve">CORREO ELECTRÓNICO </t>
  </si>
  <si>
    <t>http://cecyteo.edu.mx/nova</t>
  </si>
  <si>
    <t>Sistematización de los procesos educativos, administrativos y la información generada en los Centros Educativos, Direcciones y Subdirecciones del Colegio; resguardada y protegida para asegurar su integradad y disponibilidad de acuerdo a las políticas internas del Departamento.</t>
  </si>
  <si>
    <t xml:space="preserve">L.I. Eliud Morales Calvo </t>
  </si>
  <si>
    <t xml:space="preserve">Departamento de Sistemas, Redes y soporte Técnico </t>
  </si>
  <si>
    <t>https://drive.google.com/file/d/1ziGstTizj_rFcaaNWpZ6ktDHeAaD_BVf/view</t>
  </si>
  <si>
    <t>A través del Sistema NOVA</t>
  </si>
  <si>
    <t>C.P. Victor Cruz Velasquez   jefe del Departamento de Recursos Humanos</t>
  </si>
  <si>
    <t>Departamento de Recursos Humanos</t>
  </si>
  <si>
    <t>https://www.cecyteo.edu.mx/Humanos</t>
  </si>
  <si>
    <t>A través el sistema NOVA</t>
  </si>
  <si>
    <t>Por lo  complejo del proceso es necesario la aplicación del sistema NOVA</t>
  </si>
  <si>
    <t>C.P. Victor Cruz Velasquez   jefe del Departamentode Recursos Humanos</t>
  </si>
  <si>
    <t>Aplicación del Sistema NOVA</t>
  </si>
  <si>
    <t xml:space="preserve">Lic. Fe Yadira Betanzos Pérez </t>
  </si>
  <si>
    <t xml:space="preserve">Coordinación de Control Interno </t>
  </si>
  <si>
    <t>https://drive.google.com/file/d/1I_Pj0Zb2dH2KBaqJeWbdXwNhoSXGOkyL/view</t>
  </si>
  <si>
    <t>Acuerdos sindicales</t>
  </si>
  <si>
    <t xml:space="preserve">oficios </t>
  </si>
  <si>
    <t>N/A</t>
  </si>
  <si>
    <t>http://www.cecyteo.edu.mx/Nova/Content/Site/Docs/Transparencia2017/Otros/ContratoColectivo2022-2024.pdf</t>
  </si>
  <si>
    <t>A través del Contrato Colectivo de trabajo vigente</t>
  </si>
  <si>
    <t xml:space="preserve"> Control en una base de datos de excell y el sistema NOVA</t>
  </si>
  <si>
    <t>Se da seguimiento a traves del Programa de Trabajo de Control Interno</t>
  </si>
  <si>
    <t>Lic. Fe Yadira Betanzos Pérez. Coordinadora de Control Interno del CECYTEO</t>
  </si>
  <si>
    <t>Coordinación  de Control Interno</t>
  </si>
  <si>
    <t>http://www.cecyteo.edu.mx/nova/site/AdministracionRiesgos</t>
  </si>
  <si>
    <t xml:space="preserve">Se da seguimiento a traves del Programa de Trabajo de Administración de Riesgos </t>
  </si>
  <si>
    <t xml:space="preserve">http://cecyteo.edu.mx/nova/Humanos </t>
  </si>
  <si>
    <t xml:space="preserve">a través de las plataformas digitales </t>
  </si>
  <si>
    <t xml:space="preserve">L.C.P. Víctor Cruz Velasquez, Jefe del Departamento de Recursos Humanos </t>
  </si>
  <si>
    <t xml:space="preserve">Programas de Trabajo </t>
  </si>
  <si>
    <t xml:space="preserve">La versión más reciente del manual de organización data de 2015. Sin embargo, se cuenta con una estructura orgánica autorizada en agosto de 2022 por lo que se requiere una actualización del manual de organización y del manual de procedimientos.  </t>
  </si>
  <si>
    <t xml:space="preserve">Lic. Blanca Luz Martínez Guzmán, Directora General; Lic. Maria Laura Mijangos Jimenez; Directora Administrativa; Lic. José Francisco Vásquez Pinacho, Director de Planeación  </t>
  </si>
  <si>
    <t>Dirección General, Dirección Administrativa y Dirección de Planeación</t>
  </si>
  <si>
    <t>Los puestos estan con base al Manual de Organización,manual de procedimientos y estructura orgánica 2023</t>
  </si>
  <si>
    <t xml:space="preserve">Si, a través del Manual de Organización </t>
  </si>
  <si>
    <t xml:space="preserve">Lic. Fildelmar Santiago Carrera. Jefe del Departamento Juridico. </t>
  </si>
  <si>
    <t xml:space="preserve">DepartamentoJurídico </t>
  </si>
  <si>
    <t xml:space="preserve">Se realizan encuestas de clima organizacional al personal de confianza  del Colegio </t>
  </si>
  <si>
    <t>Lic. Maria Laura Mijangos Jimenez. Directora Administrativa.</t>
  </si>
  <si>
    <t>A través de la página de internet</t>
  </si>
  <si>
    <t xml:space="preserve">Departamento Jurídico </t>
  </si>
  <si>
    <t>Cargo:</t>
  </si>
  <si>
    <t xml:space="preserve">Nombre del (la) responsable de la evaluación: </t>
  </si>
  <si>
    <t>Nombre del proceso/procedimiento objeto de evaluación: CECyTEO-DAD-P08 Descuentos por incidencias a trabajadores al servicio del CECyTEO</t>
  </si>
  <si>
    <t>Fecha de la evaluación:30 de noviembre del 2023</t>
  </si>
  <si>
    <r>
      <t>Nombre de la dependencia o entidad:</t>
    </r>
    <r>
      <rPr>
        <sz val="12"/>
        <rFont val="Montserrat"/>
      </rPr>
      <t xml:space="preserve"> COLEGIO DE ESTUDIOS CIENTIFICOS Y TECNOLÓGICOS DEL ESTADO DE OAXACA</t>
    </r>
  </si>
  <si>
    <t>Páginas de internet 
http://www.cecyteo.edu.mx/nova/site/ControlInterno</t>
  </si>
  <si>
    <t xml:space="preserve">Si, las evaluaciones del Sistema de Control Interno y la evaluación de procesos </t>
  </si>
  <si>
    <t>Lic. Fe Yadira Betanzos López</t>
  </si>
  <si>
    <t>Comité de Control Interno del CECyTEO</t>
  </si>
  <si>
    <t>Páginas de internet 
http://cecyteo.edu.mx/aries</t>
  </si>
  <si>
    <t>Se cuentan con plataformas tecnológicas que permiten alimentar a otros sistemas de manera coordinada, siendo segura para el envío y recepción de la información ( ARIES-SIOX).</t>
  </si>
  <si>
    <t>L.I. ELIUD MORALES CALVO</t>
  </si>
  <si>
    <t>DEPARTAMENTO DE SISTEMAS, REDES Y SOPORTE TÉCNICO</t>
  </si>
  <si>
    <t>Páginas de internet 
quejasysugerencias@cecyteo.edu.mx</t>
  </si>
  <si>
    <t>Minutas y actas de acuerdos.</t>
  </si>
  <si>
    <t>Se lleva el registro de las Actas de Junta Directiva, en el libro de actas del Colegio.</t>
  </si>
  <si>
    <t>LIC. BLANCA LUZ MARTÍNEZ GUZMÁN</t>
  </si>
  <si>
    <t>Junta Directiva</t>
  </si>
  <si>
    <t>Páginas de internet 
http://cecyteo.edu.mx/nova</t>
  </si>
  <si>
    <t xml:space="preserve">El sistema NOVA-POA, permite administrar el techo presupuestal  del Departamento de Sistemas, Redes y Soporte Técnico; así como administrar el material de oficina, de telecomunicaciones y viáticos, considerados durante la planeación anual. </t>
  </si>
  <si>
    <t>El Colegio cuenta con un sistema para integrar su plan operativo anual, el cual es alimentado por las Direcciones, Subdirecciones y Departamentos que integran la estructura orgánica del Colegio.</t>
  </si>
  <si>
    <t>Páginas de internet 
http://cecyteo.edu.mx/aries
http://cecyteo.edu.mx/humanos</t>
  </si>
  <si>
    <t>Se desarrollan plataformas tecnológicas que permiten procesar la información en tiempo real en el ámbito educativo y administrativo.</t>
  </si>
  <si>
    <t>Páginas de internet 
https://dof.gob.mx/nota_detalle.php?codigo=5628886&amp;fecha=06/09/2021#gsc.tab=0</t>
  </si>
  <si>
    <t>Cumple con el obejetivo estratégico II. Política Social Digital de la Estrategia Digital Nacional, al promover la autonomía e independencia tecnológicas para establecer la rectoría del Estado en la definición de sus Tecnologías de la Información y Comunicación; integrando a las TIC en el proceso de enseñanza aprendizaje y gestión educativa.</t>
  </si>
  <si>
    <t>Página de internet:
http://cecyteo.edu.mx/Nova/RolAplicacion/Index</t>
  </si>
  <si>
    <t>Restricción a usuarios no autorizados mediante la cancelación, cambio de roles y permisos semiautomático, en coordinación con el Departamento de Recursos Humanos del Colegio</t>
  </si>
  <si>
    <t>Oficios.</t>
  </si>
  <si>
    <t>Análisis de factibiliadad para el desarrollo e implementación de herramientas tecnológicas para el seguimiento y mejora de los procesos administrativos o educativos de acuerdo a los objetivos institucionales.</t>
  </si>
  <si>
    <t>Página de internet
http://www.cecyteo.edu.mx/Nova</t>
  </si>
  <si>
    <t>Página de internet
http://www.cecyteo.edu.mx/Nova/Site/ControlInterno</t>
  </si>
  <si>
    <t>El seguimiento se lleva a través del libro de Actas del Colegio.</t>
  </si>
  <si>
    <t>NA</t>
  </si>
  <si>
    <t>Páginas de internet 
http://www.cecyteo.edu.mx/Nova</t>
  </si>
  <si>
    <t>Reportes de cumplimiento de metas mensual, trimestral y anual a través de la plataforma digital del Programa Operativo Anual .</t>
  </si>
  <si>
    <t xml:space="preserve"> L.I. ELIUD MORALES CALVO</t>
  </si>
  <si>
    <t>Páginas de internet 
http://www.cecyteo.edu.mx/Nova/Site/AdministracionRiesgos</t>
  </si>
  <si>
    <t>Informes de Administración de Riesgos</t>
  </si>
  <si>
    <t>Páginas de internet 
http://www.cecyteo.edu.mx/nova/site/AdministracionRiesgos</t>
  </si>
  <si>
    <t xml:space="preserve">A través de Programa de Administración de Riesgos </t>
  </si>
  <si>
    <t xml:space="preserve">Evaluaciones al Sistema de control Interno </t>
  </si>
  <si>
    <t>Páginas de internet 
http://www.cecyteo.edu.mx/Nova/Content/Site/Docs/Transparencia2017/Manuales/ManualProcedimientos.pdf</t>
  </si>
  <si>
    <t>Manual de organización</t>
  </si>
  <si>
    <t>DIRECCIÓN GENERAL</t>
  </si>
  <si>
    <t>Páginas de internet 
http://www.cecyteo.edu.mx/Nova/Content/Site/Docs/Transparencia2017/Manuales/MANUALGENERALORGANIZACIONVIGENTE.pdf
http://www.cecyteo.edu.mx/Nova/Content/Site/Docs/Transparencia2017/OrganigramaF1.pdf</t>
  </si>
  <si>
    <t>Publicación del Manual de Organización</t>
  </si>
  <si>
    <t>Página de internet
 https://docs.google.com/forms/d/e/1FAIpQLSfooZm6WoXk7Hfbdlo0GemmNCIHB3K9xdBn3Z4XcUUj8cqztA/viewform?pli=1</t>
  </si>
  <si>
    <t>Encuesta y evaluación del Clima Organizacional</t>
  </si>
  <si>
    <t>DIRECCIÓN ADMINISTRATIVA</t>
  </si>
  <si>
    <t>Página de internet
http://www.cecyteo.edu.mx/Nova/Site/EticaIntegridad</t>
  </si>
  <si>
    <t>Integracion del Comité de Ética y de Prevención de Conflictos de Interés.</t>
  </si>
  <si>
    <t>LIC. FILDELMAR SANTIAGO CARRERA</t>
  </si>
  <si>
    <t>DEPARTAMENTO JURÍDICO</t>
  </si>
  <si>
    <t>Programa de
trabajo, Minutas y Páginas de internet.
http://www.cecyteo.edu.mx/humanos
http://www.cecyteo.edu.mx/aries
http://www.cecyteo.edu.mx/nova
http://www.cecyteo.edu.mx/encuestaseducativas</t>
  </si>
  <si>
    <t>Se lleva a cabo un análisis exhaustivo de las necesidades tecnológicas en la infraestructura de datos, conectividad y acceso a internet en cada uno de los Centros Educativos y oficinas centrales pertenecientes al Colegio. Este proceso incluye la identificación de áreas específicas en los procesos administrativos y educativos que puedan optimizarse a través de la implementación de sistemas, con el objetivo de mejorar el desempeño y lograr un cumplimiento más efectivo de las metas establecidas.</t>
  </si>
  <si>
    <t>Cargo: JEFE DE DEPARTAMENTO DE SISTEMAS, REDES Y SOPORTE TÉCNICO</t>
  </si>
  <si>
    <t>Nombre del (la) responsable de la evaluación:  L.I. ELIUD MORALES CALVO</t>
  </si>
  <si>
    <t>Nombre del proceso/procedimiento objeto de evaluación: DESARROLLO DE SISTEMAS DE INFORMACIÓN</t>
  </si>
  <si>
    <t>Fecha de la evaluación: 30/Noviembre/2023</t>
  </si>
  <si>
    <r>
      <t>Nombre de la dependencia o entidad:</t>
    </r>
    <r>
      <rPr>
        <sz val="12"/>
        <rFont val="Montserrat"/>
      </rPr>
      <t xml:space="preserve"> COLEGIO DE ESTUDIOS CIENTÍFICOS Y TECNOLÓGICOS DEL ESTADO DE OAXACA</t>
    </r>
  </si>
  <si>
    <t>ACTAS DEL COMITÉ</t>
  </si>
  <si>
    <t>ADECUACIONES PRESUPUESTALES</t>
  </si>
  <si>
    <t xml:space="preserve">INFORMACION FINANCIERA </t>
  </si>
  <si>
    <t>LIC. MINERVA AZULVIDE</t>
  </si>
  <si>
    <t>SUBDIRECCION DE PROGRAMACION Y PRESUPUESTO</t>
  </si>
  <si>
    <t xml:space="preserve">METAS TRIMESTRALES </t>
  </si>
  <si>
    <t>LIC. FRANSICO VASQUEZ PINACHO</t>
  </si>
  <si>
    <t xml:space="preserve">DIRECCION DE PLANEACION </t>
  </si>
  <si>
    <t>http://www.cecyteo.edu.mx/Nova/</t>
  </si>
  <si>
    <t xml:space="preserve">PLATAFORMAS </t>
  </si>
  <si>
    <t xml:space="preserve">LIC. ELIUD MORALES CALVO </t>
  </si>
  <si>
    <t xml:space="preserve">DEPARTAMENTO DE SISYEMAS, REDES Y SOPORTE TECNICO </t>
  </si>
  <si>
    <t>http://www.cecyteo.edu.mx/Nova/Humanos</t>
  </si>
  <si>
    <t xml:space="preserve">PROGRAMA DE TRABAJO </t>
  </si>
  <si>
    <t xml:space="preserve">GRUPO DE TRABAJO DE AUDITORÍA </t>
  </si>
  <si>
    <t xml:space="preserve">PRESUPUESTO ANUAL  http://www.cecyteo.edu.mx/Nova/ </t>
  </si>
  <si>
    <t xml:space="preserve">METAS Y PROGAMACION DE PRESUPUESTO </t>
  </si>
  <si>
    <t xml:space="preserve">LIC. MINERVA AZULVIDE ORDOÑEZ </t>
  </si>
  <si>
    <t xml:space="preserve">SUBDIRECCIÓN DE PROGRAMACIÓN Y PRESUPUESTO </t>
  </si>
  <si>
    <t xml:space="preserve">MANUAL DE PROCEDIMIENTOS </t>
  </si>
  <si>
    <t>http://www.cecyteo.edu.mx/Nova/Site/AdministracionRiesgos</t>
  </si>
  <si>
    <t xml:space="preserve">REPORTES TRIMESTRALES </t>
  </si>
  <si>
    <t xml:space="preserve">ACTAS, REUNIONES Y EVALUACIONES </t>
  </si>
  <si>
    <t>LIC. FÉ YADIRA BETANZOS</t>
  </si>
  <si>
    <t xml:space="preserve">MANUAL DE CONTROL INTERNO </t>
  </si>
  <si>
    <t xml:space="preserve">REPORTES TRIMESTRALES DE METAS </t>
  </si>
  <si>
    <t xml:space="preserve">DIRECCIÓN DE PLANEACION </t>
  </si>
  <si>
    <t>http://www.cecyteo.edu.mx/Nova/Content/Site/Docs/Transparencia2017/EstructuraOrganicaCECyTEO2023.pdf</t>
  </si>
  <si>
    <t xml:space="preserve">ESTRUCTURA ORGANICA, ORGANIGRAMA </t>
  </si>
  <si>
    <t>unidad_transparencia@cecyteo.edu.mx</t>
  </si>
  <si>
    <t xml:space="preserve">DIRECCIÓN ADMINISTRAIVA </t>
  </si>
  <si>
    <t xml:space="preserve">ACTAS, CONSEJERIA EN MATERIA DE PREVENCION </t>
  </si>
  <si>
    <t xml:space="preserve">MANUAL DE CONTROL Y PROCEDIMIENTOS </t>
  </si>
  <si>
    <t>INFORMES TRIMESTRALES POA LINK DE ACCESO</t>
  </si>
  <si>
    <t xml:space="preserve">LIC. CARLOS DE JESUS CHACÓN MARTÍNEZ </t>
  </si>
  <si>
    <t xml:space="preserve">DIRECCION DE VINCULACION </t>
  </si>
  <si>
    <t>Cargo: DIRECTOR DE VINCULACION CON EL SECTOR PRODUCTIVO</t>
  </si>
  <si>
    <t xml:space="preserve">Nombre del (la) responsable de la evaluación: CARLOS DE JESÚS CHACÓN MARTÍNEZ </t>
  </si>
  <si>
    <t xml:space="preserve">Nombre del proceso/procedimiento objeto de evaluación: CEDULA DE EVALUACION </t>
  </si>
  <si>
    <t>Fecha de la evaluación:</t>
  </si>
  <si>
    <r>
      <t>Nombre de la dependencia o entidad:</t>
    </r>
    <r>
      <rPr>
        <sz val="12"/>
        <rFont val="Montserrat"/>
      </rPr>
      <t xml:space="preserve"> COLEGIO DE ESUTDIOS CIENTIFICOS Y TECNOLOGICOS DEL ESTADO DE OAXACA</t>
    </r>
  </si>
  <si>
    <t xml:space="preserve">Seguimiento de avances en materia de control interno </t>
  </si>
  <si>
    <t xml:space="preserve">  Lic. Blanca Luz Martinez Guzmán    Directora General del Colegio de Estudios Cientificos y Tecnológicos del Estado de Oaxaca</t>
  </si>
  <si>
    <t xml:space="preserve">Dirección General </t>
  </si>
  <si>
    <t>Lic. María Laura Mijangos Jiménez  Directora Administrativa</t>
  </si>
  <si>
    <t xml:space="preserve">Dirección Administrativa </t>
  </si>
  <si>
    <t xml:space="preserve">Lic. Eliud Morales Calvo Jefe del Departamentro de Sistemas, Redes y Soporte Técnico. </t>
  </si>
  <si>
    <t xml:space="preserve">Departamento de Sistemas, Redes y Soporte Técnico </t>
  </si>
  <si>
    <t xml:space="preserve">Correo electrónico </t>
  </si>
  <si>
    <t xml:space="preserve">Lic. Fildelmar Santiago Carrera </t>
  </si>
  <si>
    <t xml:space="preserve">http://www.cecyteo.edu.mx/Nova </t>
  </si>
  <si>
    <t xml:space="preserve">Seguimiento de metas </t>
  </si>
  <si>
    <t>Lic.Minerva Siria Aulvide Ordoñez</t>
  </si>
  <si>
    <t xml:space="preserve">Subdirección de Programación y Presupuesto </t>
  </si>
  <si>
    <t>http://www.cecyteo.edu.mx</t>
  </si>
  <si>
    <t>NOVA</t>
  </si>
  <si>
    <t>NOVA/ ARIES</t>
  </si>
  <si>
    <t>Cumplimiento de la normatividad en materia de Etica y Conflicto de Intéres</t>
  </si>
  <si>
    <t xml:space="preserve">Cumplimiento de la normatividad en materia de control interno </t>
  </si>
  <si>
    <t>Cumplimiento de Administración de Riesgos</t>
  </si>
  <si>
    <t xml:space="preserve">Lic.Isauro Octavio Torres García Jefe del Departamento de Recursos Materiales y Servicios </t>
  </si>
  <si>
    <t xml:space="preserve">Departamento de Recursos Materiales y Servicios </t>
  </si>
  <si>
    <t xml:space="preserve">Cumplimiento de las Obligaciones en Materia de Transparencia </t>
  </si>
  <si>
    <t xml:space="preserve">Lic. Fildelmar Santiago Carrera   Responsable de la Unidad de Transparencia </t>
  </si>
  <si>
    <t>Unidad de Transparencia</t>
  </si>
  <si>
    <t>http://www.cecyteo.edu.mx/Nova/site/FraccionI</t>
  </si>
  <si>
    <t xml:space="preserve">Marco normativo </t>
  </si>
  <si>
    <t xml:space="preserve">Lic. Fildelmar Santiago Carrera  Jefe del Departamento Jurídico </t>
  </si>
  <si>
    <t xml:space="preserve">Cargo: Jefe del  Departamento Jurídico </t>
  </si>
  <si>
    <t>Nombre del (la) responsable de la evaluación: Lic. Fildemar Santiago Carrera</t>
  </si>
  <si>
    <t>Nombre del proceso/procedimiento objeto de evaluación: Atención de Solicitudes de Información Pública</t>
  </si>
  <si>
    <t>Fecha de la evaluación: 30 de Noviembre del 2023</t>
  </si>
  <si>
    <r>
      <t>Nombre de la dependencia o entidad:</t>
    </r>
    <r>
      <rPr>
        <sz val="12"/>
        <rFont val="Montserrat"/>
      </rPr>
      <t xml:space="preserve"> Colegio de Estudios Científicos y Tecnológicos del Estado de Oaxaca</t>
    </r>
  </si>
  <si>
    <t xml:space="preserve">subingreso@cecyteo.edu.mx </t>
  </si>
  <si>
    <t xml:space="preserve">Capacitación Docente </t>
  </si>
  <si>
    <t xml:space="preserve">Departamento de Ingreso y Formación de Personal </t>
  </si>
  <si>
    <t>Ing. Eduardo Alberto Ricárdez Noble</t>
  </si>
  <si>
    <t xml:space="preserve">Nombre y cargo de la persona responsable que realizó la evaluación:  Ing. Eduardo Alberto Ricárdez Noble Jefe del Departamento de Ingreso y Formación de Personal </t>
  </si>
  <si>
    <t xml:space="preserve">Las evaluaciones del Sistema de Control Interno y la evaluación de procesos </t>
  </si>
  <si>
    <t>Lic. Blanca Luz Martínez Guzmán. Presidenta de Control  Interno. Lic. Fe Yadira Betanzos  Pérez  Coordinadora de Control Interno</t>
  </si>
  <si>
    <t>Lic. Blanca Luz Martínez Guzmán. Presidenta de Control  Interno. Lic. Fe Yadira Betanzos Pérez  Coordinadora de Control Interno</t>
  </si>
  <si>
    <t>Lic. Blanca Luz Martínez Guzmán. Presidenta de Control  Interno. Lic. Fe Yadira Betanzos Pérez Coordinadora de Control Interno</t>
  </si>
  <si>
    <t>Se cuenta con un sistema de información integral que favorece la eficiencia y eficacia de la inscripccion de los cursos de capacitación y se retroalimenta de manera periódica  para su mejora</t>
  </si>
  <si>
    <t>Ing. Eduardo Alberto Ricardez Noble.        Lic.Eliud Morales Calvo</t>
  </si>
  <si>
    <t>Departamento  de Ingreso y Formación de Personal      Departameno de Sistemas, Redes y soporte Técnico.</t>
  </si>
  <si>
    <t>http://www.cecyteo.edu.mx/Nova/Site/Sugerencias</t>
  </si>
  <si>
    <t>Lic. Fildermar Santiago Carrera, Responsable de la Unidad de Transparencia</t>
  </si>
  <si>
    <t>Actas de la Junta Directiva</t>
  </si>
  <si>
    <t xml:space="preserve">Se cuenta con las actas de las sesiones de la Junta Directiva </t>
  </si>
  <si>
    <t xml:space="preserve">Lic. Blanca Luz Martínez Guzmán, Directora General. </t>
  </si>
  <si>
    <t>www.finanzasoaxaca.gob.mx/sefip</t>
  </si>
  <si>
    <t>Se utiliza los sistemas implementados por el Gobierno del Estado</t>
  </si>
  <si>
    <t xml:space="preserve">Ing. Eduardo Alberto Ricardez Noble. Jefe del Departamento de Ingreso y Formación de Personal. </t>
  </si>
  <si>
    <t xml:space="preserve">Departamento  de Ingreso y Formación de Personal </t>
  </si>
  <si>
    <t xml:space="preserve">Reporte de Metas  Mensual </t>
  </si>
  <si>
    <t>Reportes Trimestral</t>
  </si>
  <si>
    <t>Cumple con el objetivo número 3 de la Estrategia Digital Nacional, integrando a las TIC en el proceso de enseñanza aprendizaje y gestión educativa.</t>
  </si>
  <si>
    <t>http://cecyteo.edu.mx/humanos</t>
  </si>
  <si>
    <t>La baja se realiza en el depto. de Recursos Humanos quien se encarga de notificar al Depto. de Sistemas sobre la baja del personal con acceso a los sistemas informáticos instiucionales</t>
  </si>
  <si>
    <t xml:space="preserve">Lic. Victor Cruz Velasquez. Jefe del Departamento de Recursos Huemanos. L.I. Eliud Morales Calvo  Jefe del Departamento de Sistemas Redes y Soporte Técnico </t>
  </si>
  <si>
    <t>Departamento de Recursos Humanos y  Departamento de sistemas, redes y soporte técnico</t>
  </si>
  <si>
    <t>Enlace de registro:  https://docs.google.com/forms/d/e/1FAIpQLSeBd_i336AR33a_C5EJye-9K2du1LPl5DYeTaEHYGd26FYK6g/viewform 
Plataforma: google Meet 
Link de acceso: 
meet.google.com/vba-zqpf-mox  o bien  https://meet.google.com/vba-zqpf-mox</t>
  </si>
  <si>
    <t>Derivado de la capacitación docente  a distancia, se hizo necesario el uso de recursos didácticos digitales/tecnológicos.</t>
  </si>
  <si>
    <t>http://www.cecyteo.edu.mx/nova/site/ControlInterno.      http://www.cecyteo.edu.mx/Nova/Site/EticaIntegridad. http://www.cecyteo.edu.mx/Nova/site/Articulo702021#</t>
  </si>
  <si>
    <t>Reglamentos vigentes que requieren revisión y actualización.</t>
  </si>
  <si>
    <t xml:space="preserve">http://www.cecyteo.edu.mx/nova/site/ControlInterno.    </t>
  </si>
  <si>
    <t xml:space="preserve">Las debilidades se integran al Programa de Trabajo de Control Interno, como una acción de oportunidad de mejora. </t>
  </si>
  <si>
    <t>Lic. Fe Yadira Betanzos Pérez  Coordinadora de Control Interno</t>
  </si>
  <si>
    <t>http://www.cecyteo.edu.mx/Nova/Home/Index</t>
  </si>
  <si>
    <t xml:space="preserve">Realizar la revisión del expediente de los cursos implementados y realizar el reporte correspondiente para cada área. </t>
  </si>
  <si>
    <t xml:space="preserve">El proceso de capacitación docente  se evalúa a través de una encuesta de satisfacción individual, la cual permite obtener resultados así como mejorar en las debilidades. </t>
  </si>
  <si>
    <t>Reporte de metas mensuales y trimestales en el Sistema NOVA del CECyTEO con base en el Programa Anual 2023.</t>
  </si>
  <si>
    <t xml:space="preserve">Matrices del marco lógico y programación de metas y actividades </t>
  </si>
  <si>
    <t xml:space="preserve">Sistema NOVA  para el proceso de Formación Continua </t>
  </si>
  <si>
    <t xml:space="preserve">Programa de Trabajo de Control Interno </t>
  </si>
  <si>
    <t xml:space="preserve">a través del Programa de Trabajo de Control Interno </t>
  </si>
  <si>
    <t xml:space="preserve">Programa de Trabajo de Administración de Riesgos </t>
  </si>
  <si>
    <t xml:space="preserve">Se da seguimiento al número de capacitados y  de cursos impartdos </t>
  </si>
  <si>
    <t xml:space="preserve">Informe Trimestral de Control Interno </t>
  </si>
  <si>
    <t xml:space="preserve">a través de los Informes Trimestrales </t>
  </si>
  <si>
    <t>Manual de organización, Estructura orgánica del CECyTEO 2023</t>
  </si>
  <si>
    <t>Manual de Organización
Manual de Procedimientos
Estructura Orgánica 2023</t>
  </si>
  <si>
    <t xml:space="preserve">Departamento  de Ingreso y formación de personal </t>
  </si>
  <si>
    <t>Avance de Metas del Colegio reporte POA</t>
  </si>
  <si>
    <t xml:space="preserve">Se reporta el número de participantes de las dos jornadas docentes asi como de los cursos impartidos.  </t>
  </si>
  <si>
    <t xml:space="preserve">Departamento de Ingreso y Formación de Personal. </t>
  </si>
  <si>
    <t xml:space="preserve">Publicación de las Convocatorias correspondientes. </t>
  </si>
  <si>
    <t xml:space="preserve">Se llevan a cabo 2 jornadas docentes durante el año </t>
  </si>
  <si>
    <t xml:space="preserve">Cargo: Jefe del Departamento de Ingreso y Formación de Personal </t>
  </si>
  <si>
    <t xml:space="preserve">Nombre del (la) responsable de la evaluación: Eduardo Alberto Ricardez Noble </t>
  </si>
  <si>
    <t xml:space="preserve">Nombre del proceso/procedimiento objeto de evaluación: Capacitación Docente </t>
  </si>
  <si>
    <t>Fecha de la evaluación: 30 de Noviembre de 2023</t>
  </si>
  <si>
    <r>
      <t>Nombre de la dependencia o entidad:</t>
    </r>
    <r>
      <rPr>
        <sz val="12"/>
        <rFont val="Montserrat"/>
      </rPr>
      <t xml:space="preserve"> </t>
    </r>
    <r>
      <rPr>
        <b/>
        <sz val="12"/>
        <rFont val="Montserrat"/>
      </rPr>
      <t xml:space="preserve">Colegio de Estudios Científicos y Tecnológicos del Estado de Oaxaca </t>
    </r>
  </si>
  <si>
    <t>951 51 58086, 951 51 58036 Ext. 106</t>
  </si>
  <si>
    <t>c.escolar@cecyteo.edu.mx, ymartinez@cecyteo.edu.mx</t>
  </si>
  <si>
    <t>Certificado de Terminación de Estudios</t>
  </si>
  <si>
    <t>Departamento de Registro Escolar y Estadística</t>
  </si>
  <si>
    <t>Mtra. Yadira Martínez Zambrano, Jefa del Departamento de Registro Escolar y Estadística</t>
  </si>
  <si>
    <t>Programa de Trabajo de Control Interno y de Administración de Riesgos</t>
  </si>
  <si>
    <t xml:space="preserve">Lic. Fe Yadira Betanzos Péres, Coordinadora de Control interno </t>
  </si>
  <si>
    <t>Coordinación de Control Interno del CECyTEO</t>
  </si>
  <si>
    <t>http://www.cecyteo.edu.mx/Nova/Site/Index</t>
  </si>
  <si>
    <t>Se cuenta con un buzón de quejas y denuncias que ha permitido a los usuarios externar dudas o hacer consultas en relación a algún trámite o servicio, a través del  correo electrónico publicado en la página del CECyTEO: quejasysugerencias@cecyteo.edu.mx.  La Dirección General reenvía el correo al área pertinente.</t>
  </si>
  <si>
    <t>Lic. Blanca Luz Martínez Guzmán, Directora General</t>
  </si>
  <si>
    <t>NO APLICA</t>
  </si>
  <si>
    <t>Se anexa reporte mensual</t>
  </si>
  <si>
    <t xml:space="preserve">Se generan informes de avance mensuales y trimestrales de cada una de las metas establecidas en el Programa Operativo Anual, que permite verificar el avance en el cumplimiento de metas </t>
  </si>
  <si>
    <t>Se anexa reporte de certificados emitidos (ejemplo)</t>
  </si>
  <si>
    <t>El Sistema de Seguimiento de Egresados y Certificación (SISEC) permite generar reportes de los Certificados de Terminación de Estudios emitidos por centro educativo.</t>
  </si>
  <si>
    <t>Tanto el sistema de Control Escolar (ARIES) como el Sistema de Seguimiento de Egresados y Certificación (SISEC), cumplen con las disposiciones establecidas en la Estrategia Digital Nacional. Se requiere integrar la Leyenda de Confidenciaidad en los correos electrónicos emitidos. Por su parte, el sistema ARIES permite descargar el CTE mediante un usuario y contraseña asignado a cada estudiante; sin embargo no está documentado.</t>
  </si>
  <si>
    <t>http://www.cecyteo.edu.mx/Aries/Seguridad/Clave.aspx</t>
  </si>
  <si>
    <t>El Director del Centro Educativo realiza el cambio de contraseña en el Sistema de Control Escolar al momento que le notifican la baja del personal que realiza la actividad. En caso de que el Director del centro educativo cause baja, se realiza el cambio de contraseña desde el depto. de Sistemas, Redes y Soporte Técnico. Sin embargo, estas acciones requieren ser establecidas de una manera sistemática.</t>
  </si>
  <si>
    <t>Se han identificado necesidades de automatización en ciertos procesos toda vez que se requieren más puntos de control para un adecuado seguimiento de los mismos, sin embargo, aún no se han documentado.</t>
  </si>
  <si>
    <t>http://www.cecyteo.edu.mx/aries y https://certificados.cecyte.edu.mx/</t>
  </si>
  <si>
    <t>El Colegio cuenta con un Sistema de Control Escolar propio, a través del cual se realiza el seguimiento detallado de la trayectoria escolar  de cada uno de los estudiantes matriculados, hasta su egreso o  culminación parcial de sus estudios . Por otro lado, a partir de la generacion 2019-2022 el proceso de certificación se realiza mediante el Sistema de Seguimiento de Egresados y Certificación (SISEC)</t>
  </si>
  <si>
    <t>El seguimiento se lleva a través de Actas de reunión.</t>
  </si>
  <si>
    <t>Especificaciones de Diseño-Contenido de los Documentos Electrónicos de Certificación.</t>
  </si>
  <si>
    <t>La generación de Certificados de Terminación de Estudios se rige por la normatividad establecida tanto por la Coordinación Sectorial de Fortalecimiento Académico (COSFAC) como por la Dirección General de Acreditación, Incorporación  y Revalidación (DGAIR), quienes de manera conjunta emiten las Especificaciones para el Diseño y Contenido de los Documentos Electrónicos de Certificación de Educación Media Superior; en tal sentido, la plataforma tecnológica utilizada contempla cada uno de los criterios y especificaciones que se reflejan en el documento final.</t>
  </si>
  <si>
    <t>Se identifican las principales causas de forma manual y aislada, se requiere implementar un mecanismo sistematizado para atender las áreas de oportunidad con una mejor efectividad</t>
  </si>
  <si>
    <t>El Sistema de Seguimiento de Egresados y Certificacion (SISEC) permite generar un reporte de los CTE  emitidos por entidad y plantel.</t>
  </si>
  <si>
    <t xml:space="preserve">Reporte de metas mensual en el Sistema NOVA del CECyTEO con base en el Programa Anual, en el cual se da a conocer el avance del proceso de certificación durante el ciclo escolar.   </t>
  </si>
  <si>
    <t xml:space="preserve">https://certificados.cecyte.edu.mx/Login </t>
  </si>
  <si>
    <t>Los Certificados de Terminación de Estudios se emiten a través del Sistema de Seguimiento de Egresados y Certificacion (SISEC) de la Coordinación de ODE´s de los CECyTE´s, los cuales cuentan con un código QR para su validación.</t>
  </si>
  <si>
    <t>Se identifican periodicamente las áreas de oportunidad del Departamento de Registro Escolar y Estadística, con la finalidad de dar atención adecuada y oportuna  al proceso de certificación de los jóvenes egresados.</t>
  </si>
  <si>
    <t>Actualmente se encuentra en proceso la actualización del Manual de Organización en donde el área se contempla como Subdirección, no obstante desde 2022 ya es un Departamento. Dicha modificación ya está considerada en la versión 2023.</t>
  </si>
  <si>
    <t>Lic. Fildelmar Santiago Carrera, Jefe del Departamento Jurídico</t>
  </si>
  <si>
    <t>Lic. María Laura Mijangos Jiménez, Directora Administrativa</t>
  </si>
  <si>
    <t>La Dirección Administrativa envía circular mediante la cual solicita sea respondida la encuesta de Clima Organizacional</t>
  </si>
  <si>
    <t>http://www.cecyteo.edu.mx/nova/content/site/docs/EticaIntegridad/ComiteEticaIntegridad2019.pdf</t>
  </si>
  <si>
    <t>El 9 de enero de 2019, se instaló el Comité de Ética y Prevención de Conflicto de interés del Colegio de Estudios Científicos y Tecnológicos del Estado de Oaxaca.</t>
  </si>
  <si>
    <t>Manual de Organización, Programa Operativo Anual 2023</t>
  </si>
  <si>
    <r>
      <t>CECyTEO/DREE/014/</t>
    </r>
    <r>
      <rPr>
        <sz val="11"/>
        <color rgb="FF333333"/>
        <rFont val="Arial"/>
        <family val="2"/>
      </rPr>
      <t>2023</t>
    </r>
    <r>
      <rPr>
        <sz val="12"/>
        <color rgb="FF333333"/>
        <rFont val="Arial"/>
        <family val="2"/>
      </rPr>
      <t>, CECyTEO/DREE/015/2023 y Normas relativas a los procesos de Control Escolar para la Educación Media Superior</t>
    </r>
  </si>
  <si>
    <t>Se da a conocer la normatividad vigente en materia de control escolar, misma que contempla el proceso de certificación,  a los 106 Centros Educativos dependientes del Colegio, con la finalidad de que el personal directivo y administrativo involucrado la conozca.</t>
  </si>
  <si>
    <t>Cargo: Jefa del Departamento de Registro Escolar y Estadística</t>
  </si>
  <si>
    <t>Nombre del (la) responsable de la evaluación: Mtra. Yadira Martínez Zambrano</t>
  </si>
  <si>
    <t>Nombre del proceso/procedimiento objeto de evaluación: Certificado de Terminación de Estudios</t>
  </si>
  <si>
    <t>Fecha de la evaluación: 30 de noviembre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</si>
</sst>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4">
    <font>
      <sz val="11"/>
      <color theme="1"/>
      <name val="Calibri"/>
      <family val="2"/>
      <scheme val="minor"/>
    </font>
    <font>
      <sz val="12"/>
      <color theme="1"/>
      <name val="Calibri"/>
      <family val="2"/>
      <scheme val="minor"/>
    </font>
    <font>
      <sz val="11"/>
      <color theme="1"/>
      <name val="Calibri"/>
      <family val="2"/>
      <scheme val="minor"/>
    </font>
    <font>
      <b/>
      <sz val="12"/>
      <name val="Univia Pro"/>
      <family val="3"/>
    </font>
    <font>
      <b/>
      <sz val="12"/>
      <color theme="0"/>
      <name val="Univia Pro"/>
      <family val="3"/>
    </font>
    <font>
      <sz val="12"/>
      <color theme="0"/>
      <name val="Univia Pro"/>
      <family val="3"/>
    </font>
    <font>
      <sz val="12"/>
      <name val="Univia Pro"/>
      <family val="3"/>
    </font>
    <font>
      <b/>
      <sz val="11"/>
      <color theme="0"/>
      <name val="Arial"/>
      <family val="2"/>
    </font>
    <font>
      <sz val="11"/>
      <color theme="1"/>
      <name val="Arial"/>
      <family val="2"/>
    </font>
    <font>
      <b/>
      <sz val="9"/>
      <color theme="0"/>
      <name val="Univia Pro Book"/>
      <family val="3"/>
    </font>
    <font>
      <sz val="9"/>
      <color theme="0"/>
      <name val="Univia Pro Book"/>
      <family val="3"/>
    </font>
    <font>
      <b/>
      <sz val="9"/>
      <color theme="0"/>
      <name val="Arial"/>
      <family val="2"/>
    </font>
    <font>
      <sz val="9"/>
      <name val="Arial"/>
      <family val="2"/>
    </font>
    <font>
      <sz val="7.5"/>
      <name val="Arial"/>
      <family val="2"/>
    </font>
    <font>
      <sz val="9"/>
      <color theme="1"/>
      <name val="Arial"/>
      <family val="2"/>
    </font>
    <font>
      <b/>
      <sz val="11"/>
      <name val="Arial"/>
      <family val="2"/>
    </font>
    <font>
      <b/>
      <sz val="12"/>
      <color theme="1"/>
      <name val="Arial"/>
      <family val="2"/>
    </font>
    <font>
      <sz val="7"/>
      <name val="Arial"/>
      <family val="2"/>
    </font>
    <font>
      <sz val="11"/>
      <color rgb="FF000000"/>
      <name val="Calibri"/>
      <family val="2"/>
    </font>
    <font>
      <sz val="9"/>
      <color rgb="FF000000"/>
      <name val="Arial"/>
      <family val="2"/>
    </font>
    <font>
      <b/>
      <sz val="14"/>
      <name val="Arial"/>
      <family val="2"/>
    </font>
    <font>
      <b/>
      <sz val="9"/>
      <color theme="1"/>
      <name val="Arial"/>
      <family val="2"/>
    </font>
    <font>
      <b/>
      <sz val="9"/>
      <color theme="1"/>
      <name val="Univia Pro Light"/>
      <family val="3"/>
    </font>
    <font>
      <b/>
      <sz val="11"/>
      <color theme="1"/>
      <name val="Univia Pro Light"/>
      <family val="3"/>
    </font>
    <font>
      <b/>
      <sz val="9"/>
      <color rgb="FF000000"/>
      <name val="Tahoma"/>
      <family val="2"/>
    </font>
    <font>
      <sz val="9"/>
      <color rgb="FF000000"/>
      <name val="Tahoma"/>
      <family val="2"/>
    </font>
    <font>
      <b/>
      <sz val="9"/>
      <color indexed="81"/>
      <name val="Tahoma"/>
      <family val="2"/>
    </font>
    <font>
      <sz val="9"/>
      <color indexed="81"/>
      <name val="Tahoma"/>
      <family val="2"/>
    </font>
    <font>
      <b/>
      <sz val="12"/>
      <color theme="1"/>
      <name val="Calibri"/>
      <family val="2"/>
      <scheme val="minor"/>
    </font>
    <font>
      <sz val="11"/>
      <color theme="1"/>
      <name val="Univia Pro Book"/>
      <family val="3"/>
    </font>
    <font>
      <b/>
      <sz val="14"/>
      <color theme="1"/>
      <name val="Univia Pro Book"/>
      <family val="3"/>
    </font>
    <font>
      <b/>
      <sz val="11"/>
      <color theme="1"/>
      <name val="Univia Pro Book"/>
      <family val="3"/>
    </font>
    <font>
      <i/>
      <sz val="11"/>
      <color theme="1"/>
      <name val="Univia Pro Book"/>
      <family val="3"/>
    </font>
    <font>
      <b/>
      <i/>
      <u/>
      <sz val="11"/>
      <color theme="3"/>
      <name val="Univia Pro Book"/>
      <family val="3"/>
    </font>
    <font>
      <b/>
      <sz val="12"/>
      <color theme="1"/>
      <name val="Univia Pro Book"/>
      <family val="3"/>
    </font>
    <font>
      <b/>
      <sz val="10"/>
      <color theme="1"/>
      <name val="Univia Pro Book"/>
      <family val="3"/>
    </font>
    <font>
      <u/>
      <sz val="11"/>
      <color theme="10"/>
      <name val="Calibri"/>
      <family val="2"/>
      <scheme val="minor"/>
    </font>
    <font>
      <b/>
      <u/>
      <sz val="11"/>
      <color theme="0"/>
      <name val="Univia Pro"/>
      <family val="3"/>
    </font>
    <font>
      <b/>
      <u/>
      <sz val="11"/>
      <color theme="3"/>
      <name val="Univia Pro Book"/>
      <family val="3"/>
    </font>
    <font>
      <b/>
      <sz val="9"/>
      <name val="Univia Pro Book"/>
      <family val="3"/>
    </font>
    <font>
      <sz val="9"/>
      <color theme="1"/>
      <name val="Univia Pro Book"/>
      <family val="3"/>
    </font>
    <font>
      <b/>
      <sz val="9"/>
      <color theme="1"/>
      <name val="Univia Pro Book"/>
      <family val="3"/>
    </font>
    <font>
      <sz val="12"/>
      <color theme="1"/>
      <name val="Univia Pro Book"/>
      <family val="3"/>
    </font>
    <font>
      <b/>
      <sz val="12"/>
      <name val="Univia Pro"/>
      <family val="3"/>
    </font>
    <font>
      <b/>
      <sz val="14"/>
      <color rgb="FFFF0000"/>
      <name val="Montserrat"/>
    </font>
    <font>
      <sz val="11"/>
      <color theme="1"/>
      <name val="Montserrat"/>
    </font>
    <font>
      <b/>
      <sz val="16"/>
      <color theme="1" tint="0.249977111117893"/>
      <name val="Montserrat"/>
    </font>
    <font>
      <b/>
      <sz val="11"/>
      <color theme="1"/>
      <name val="Montserrat"/>
    </font>
    <font>
      <sz val="16"/>
      <color theme="1"/>
      <name val="Montserrat"/>
    </font>
    <font>
      <b/>
      <sz val="12"/>
      <name val="Montserrat"/>
    </font>
    <font>
      <sz val="12"/>
      <name val="Montserrat"/>
    </font>
    <font>
      <b/>
      <sz val="12"/>
      <color theme="0"/>
      <name val="Montserrat"/>
    </font>
    <font>
      <sz val="12"/>
      <color theme="0"/>
      <name val="Montserrat"/>
    </font>
    <font>
      <b/>
      <sz val="11"/>
      <color theme="0"/>
      <name val="Montserrat"/>
    </font>
    <font>
      <b/>
      <sz val="9"/>
      <color theme="0"/>
      <name val="Montserrat"/>
    </font>
    <font>
      <sz val="9"/>
      <color theme="0"/>
      <name val="Montserrat"/>
    </font>
    <font>
      <sz val="9"/>
      <name val="Montserrat"/>
    </font>
    <font>
      <sz val="9"/>
      <color rgb="FFFF0000"/>
      <name val="Montserrat"/>
    </font>
    <font>
      <sz val="7.5"/>
      <name val="Montserrat"/>
    </font>
    <font>
      <sz val="9"/>
      <color theme="1"/>
      <name val="Montserrat"/>
    </font>
    <font>
      <b/>
      <sz val="11"/>
      <name val="Montserrat"/>
    </font>
    <font>
      <b/>
      <sz val="12"/>
      <color theme="1"/>
      <name val="Montserrat"/>
    </font>
    <font>
      <sz val="7"/>
      <name val="Montserrat"/>
    </font>
    <font>
      <sz val="9"/>
      <color rgb="FF000000"/>
      <name val="Montserrat"/>
    </font>
    <font>
      <b/>
      <sz val="14"/>
      <name val="Montserrat"/>
    </font>
    <font>
      <b/>
      <sz val="8"/>
      <color theme="1"/>
      <name val="Montserrat"/>
    </font>
    <font>
      <b/>
      <sz val="9"/>
      <color theme="1"/>
      <name val="Montserrat"/>
    </font>
    <font>
      <i/>
      <sz val="9"/>
      <color theme="1"/>
      <name val="Arial"/>
      <family val="2"/>
    </font>
    <font>
      <sz val="11"/>
      <name val="Montserrat"/>
    </font>
    <font>
      <sz val="9"/>
      <name val="Montserrat"/>
      <family val="3"/>
    </font>
    <font>
      <sz val="10"/>
      <color rgb="FF0563C1"/>
      <name val="Calibri"/>
      <family val="2"/>
      <scheme val="minor"/>
    </font>
    <font>
      <sz val="12"/>
      <color rgb="FF333333"/>
      <name val="Arial"/>
      <family val="2"/>
    </font>
    <font>
      <sz val="11"/>
      <color rgb="FF333333"/>
      <name val="Arial"/>
      <family val="2"/>
    </font>
    <font>
      <sz val="9"/>
      <color theme="1"/>
      <name val="Helvetica"/>
      <family val="2"/>
    </font>
  </fonts>
  <fills count="24">
    <fill>
      <patternFill patternType="none"/>
    </fill>
    <fill>
      <patternFill patternType="gray125"/>
    </fill>
    <fill>
      <patternFill patternType="solid">
        <fgColor theme="0"/>
        <bgColor indexed="64"/>
      </patternFill>
    </fill>
    <fill>
      <patternFill patternType="solid">
        <fgColor rgb="FFCC3399"/>
        <bgColor indexed="64"/>
      </patternFill>
    </fill>
    <fill>
      <patternFill patternType="solid">
        <fgColor rgb="FF8DB52D"/>
        <bgColor indexed="64"/>
      </patternFill>
    </fill>
    <fill>
      <patternFill patternType="solid">
        <fgColor rgb="FFC04325"/>
        <bgColor indexed="64"/>
      </patternFill>
    </fill>
    <fill>
      <patternFill patternType="solid">
        <fgColor rgb="FFDF9F33"/>
        <bgColor indexed="64"/>
      </patternFill>
    </fill>
    <fill>
      <patternFill patternType="solid">
        <fgColor rgb="FF478A7A"/>
        <bgColor indexed="64"/>
      </patternFill>
    </fill>
    <fill>
      <patternFill patternType="solid">
        <fgColor rgb="FF792675"/>
        <bgColor indexed="64"/>
      </patternFill>
    </fill>
    <fill>
      <patternFill patternType="solid">
        <fgColor theme="1"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832344"/>
        <bgColor indexed="64"/>
      </patternFill>
    </fill>
    <fill>
      <patternFill patternType="solid">
        <fgColor rgb="FF5FAC30"/>
        <bgColor indexed="64"/>
      </patternFill>
    </fill>
    <fill>
      <patternFill patternType="solid">
        <fgColor rgb="FFEF8707"/>
        <bgColor indexed="64"/>
      </patternFill>
    </fill>
    <fill>
      <patternFill patternType="solid">
        <fgColor rgb="FFBC955B"/>
        <bgColor indexed="64"/>
      </patternFill>
    </fill>
    <fill>
      <patternFill patternType="solid">
        <fgColor rgb="FF2AACA4"/>
        <bgColor indexed="64"/>
      </patternFill>
    </fill>
    <fill>
      <patternFill patternType="solid">
        <fgColor rgb="FF923989"/>
        <bgColor indexed="64"/>
      </patternFill>
    </fill>
    <fill>
      <patternFill patternType="solid">
        <fgColor rgb="FF3192D0"/>
        <bgColor indexed="64"/>
      </patternFill>
    </fill>
    <fill>
      <patternFill patternType="solid">
        <fgColor rgb="FFE83F5D"/>
        <bgColor indexed="64"/>
      </patternFill>
    </fill>
    <fill>
      <patternFill patternType="solid">
        <fgColor rgb="FF5E76B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style="medium">
        <color auto="1"/>
      </bottom>
      <diagonal/>
    </border>
    <border>
      <left/>
      <right/>
      <top/>
      <bottom style="medium">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top style="thin">
        <color indexed="64"/>
      </top>
      <bottom/>
      <diagonal/>
    </border>
    <border>
      <left/>
      <right/>
      <top style="medium">
        <color auto="1"/>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s>
  <cellStyleXfs count="4">
    <xf numFmtId="0" fontId="0" fillId="0" borderId="0"/>
    <xf numFmtId="9" fontId="2" fillId="0" borderId="0" applyFont="0" applyFill="0" applyBorder="0" applyAlignment="0" applyProtection="0"/>
    <xf numFmtId="0" fontId="18" fillId="0" borderId="0"/>
    <xf numFmtId="0" fontId="36" fillId="0" borderId="0" applyNumberFormat="0" applyFill="0" applyBorder="0" applyAlignment="0" applyProtection="0"/>
  </cellStyleXfs>
  <cellXfs count="262">
    <xf numFmtId="0" fontId="0" fillId="0" borderId="0" xfId="0"/>
    <xf numFmtId="0" fontId="5" fillId="2" borderId="0" xfId="0" applyFont="1" applyFill="1" applyAlignment="1">
      <alignment vertical="center"/>
    </xf>
    <xf numFmtId="0" fontId="3" fillId="2" borderId="0" xfId="0" applyFont="1" applyFill="1" applyAlignment="1" applyProtection="1">
      <alignment horizontal="left" vertical="center" wrapText="1"/>
      <protection locked="0"/>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6" fillId="2" borderId="0" xfId="0" applyFont="1" applyFill="1" applyAlignment="1">
      <alignment vertical="center" wrapText="1"/>
    </xf>
    <xf numFmtId="0" fontId="4" fillId="2" borderId="0" xfId="0" applyFont="1" applyFill="1" applyAlignment="1">
      <alignment horizontal="left" vertical="center" wrapText="1"/>
    </xf>
    <xf numFmtId="0" fontId="7" fillId="2" borderId="0" xfId="0" applyFont="1" applyFill="1" applyAlignment="1">
      <alignment horizontal="center" vertical="center" wrapText="1"/>
    </xf>
    <xf numFmtId="0" fontId="8" fillId="0" borderId="0" xfId="0" applyFont="1"/>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9" fillId="8" borderId="2" xfId="0" applyFont="1" applyFill="1" applyBorder="1" applyAlignment="1">
      <alignment horizontal="center" vertical="center" wrapText="1"/>
    </xf>
    <xf numFmtId="0" fontId="11" fillId="2" borderId="0" xfId="0" applyFont="1" applyFill="1" applyAlignment="1">
      <alignment horizontal="center" vertical="center"/>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13" fillId="2" borderId="0" xfId="0" applyFont="1" applyFill="1" applyAlignment="1" applyProtection="1">
      <alignment horizontal="left" vertical="center" wrapText="1"/>
      <protection locked="0"/>
    </xf>
    <xf numFmtId="0" fontId="12" fillId="0" borderId="0" xfId="0" applyFont="1" applyAlignment="1" applyProtection="1">
      <alignment horizontal="center" vertical="center"/>
      <protection locked="0"/>
    </xf>
    <xf numFmtId="9" fontId="12" fillId="0" borderId="0" xfId="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xf>
    <xf numFmtId="0" fontId="14" fillId="0" borderId="0" xfId="0" applyFont="1" applyAlignment="1">
      <alignment horizontal="center" vertical="center" wrapText="1"/>
    </xf>
    <xf numFmtId="0" fontId="12" fillId="11" borderId="0" xfId="0" applyFont="1" applyFill="1" applyAlignment="1" applyProtection="1">
      <alignment horizontal="center" vertical="center"/>
      <protection locked="0"/>
    </xf>
    <xf numFmtId="9" fontId="12" fillId="11" borderId="0" xfId="1" applyFont="1" applyFill="1" applyBorder="1" applyAlignment="1" applyProtection="1">
      <alignment horizontal="center" vertical="center" wrapText="1"/>
    </xf>
    <xf numFmtId="9" fontId="12" fillId="11" borderId="0" xfId="1" applyFont="1" applyFill="1" applyBorder="1" applyAlignment="1" applyProtection="1">
      <alignment horizontal="center" vertical="center"/>
    </xf>
    <xf numFmtId="0" fontId="14" fillId="11" borderId="0" xfId="0" applyFont="1" applyFill="1" applyAlignment="1">
      <alignment horizontal="center" vertical="center" wrapText="1"/>
    </xf>
    <xf numFmtId="0" fontId="17" fillId="2" borderId="0" xfId="0" applyFont="1" applyFill="1" applyAlignment="1" applyProtection="1">
      <alignment horizontal="left" vertical="center" wrapText="1"/>
      <protection locked="0"/>
    </xf>
    <xf numFmtId="0" fontId="13" fillId="2" borderId="0" xfId="2" applyFont="1" applyFill="1" applyAlignment="1" applyProtection="1">
      <alignment horizontal="left" vertical="center" wrapText="1"/>
      <protection locked="0"/>
    </xf>
    <xf numFmtId="0" fontId="11" fillId="2" borderId="0" xfId="0" applyFont="1" applyFill="1" applyAlignment="1" applyProtection="1">
      <alignment vertical="center"/>
      <protection locked="0"/>
    </xf>
    <xf numFmtId="0" fontId="11" fillId="9" borderId="5" xfId="0" applyFont="1" applyFill="1" applyBorder="1" applyAlignment="1" applyProtection="1">
      <alignment vertical="center"/>
      <protection locked="0"/>
    </xf>
    <xf numFmtId="0" fontId="11" fillId="9" borderId="6" xfId="0" applyFont="1" applyFill="1" applyBorder="1" applyAlignment="1" applyProtection="1">
      <alignment vertical="center"/>
      <protection locked="0"/>
    </xf>
    <xf numFmtId="0" fontId="13" fillId="10" borderId="0" xfId="0" applyFont="1" applyFill="1" applyAlignment="1" applyProtection="1">
      <alignment horizontal="left" vertical="center" wrapText="1"/>
      <protection locked="0"/>
    </xf>
    <xf numFmtId="0" fontId="14" fillId="0" borderId="0" xfId="0" applyFont="1"/>
    <xf numFmtId="0" fontId="14" fillId="2" borderId="0" xfId="0" applyFont="1" applyFill="1" applyAlignment="1">
      <alignment horizontal="justify"/>
    </xf>
    <xf numFmtId="0" fontId="14" fillId="2" borderId="0" xfId="0" applyFont="1" applyFill="1" applyAlignment="1">
      <alignment horizontal="center"/>
    </xf>
    <xf numFmtId="0" fontId="14" fillId="2" borderId="0" xfId="0" applyFont="1" applyFill="1"/>
    <xf numFmtId="9" fontId="20" fillId="10" borderId="1" xfId="1" applyFont="1" applyFill="1" applyBorder="1" applyAlignment="1" applyProtection="1">
      <alignment horizontal="center" vertical="center"/>
    </xf>
    <xf numFmtId="164" fontId="20" fillId="10" borderId="10" xfId="0" applyNumberFormat="1" applyFont="1" applyFill="1" applyBorder="1" applyAlignment="1">
      <alignment horizontal="center" vertical="center"/>
    </xf>
    <xf numFmtId="0" fontId="21" fillId="0" borderId="0" xfId="0" applyFont="1" applyAlignment="1">
      <alignment horizontal="left" vertical="center" indent="1"/>
    </xf>
    <xf numFmtId="0" fontId="21" fillId="2" borderId="0" xfId="0" applyFont="1" applyFill="1" applyAlignment="1">
      <alignment horizontal="left" vertical="center" indent="1"/>
    </xf>
    <xf numFmtId="0" fontId="21" fillId="0" borderId="0" xfId="0" applyFont="1" applyAlignment="1">
      <alignment horizontal="left" vertical="top"/>
    </xf>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22" fillId="12" borderId="12" xfId="0" applyFont="1" applyFill="1" applyBorder="1" applyAlignment="1">
      <alignment horizontal="center" vertical="center"/>
    </xf>
    <xf numFmtId="0" fontId="22" fillId="12" borderId="5" xfId="0" applyFont="1" applyFill="1" applyBorder="1" applyAlignment="1">
      <alignment horizontal="center" vertical="center" wrapText="1"/>
    </xf>
    <xf numFmtId="0" fontId="22" fillId="2" borderId="0" xfId="0" applyFont="1" applyFill="1" applyAlignment="1">
      <alignment horizontal="center" vertical="center"/>
    </xf>
    <xf numFmtId="0" fontId="14" fillId="0" borderId="12" xfId="0" applyFont="1" applyBorder="1" applyAlignment="1">
      <alignment horizontal="center" vertical="center"/>
    </xf>
    <xf numFmtId="0" fontId="12" fillId="0" borderId="5" xfId="0" applyFont="1" applyBorder="1" applyAlignment="1" applyProtection="1">
      <alignment horizontal="justify" vertical="center"/>
      <protection locked="0"/>
    </xf>
    <xf numFmtId="0" fontId="12" fillId="0" borderId="12" xfId="0" applyFont="1" applyBorder="1" applyAlignment="1" applyProtection="1">
      <alignment horizontal="justify" vertical="center"/>
      <protection locked="0"/>
    </xf>
    <xf numFmtId="0" fontId="12" fillId="2" borderId="0" xfId="0" applyFont="1" applyFill="1" applyAlignment="1">
      <alignment horizontal="center" vertical="center"/>
    </xf>
    <xf numFmtId="0" fontId="0" fillId="0" borderId="0" xfId="0" applyAlignment="1" applyProtection="1">
      <alignment horizontal="justify"/>
      <protection locked="0"/>
    </xf>
    <xf numFmtId="0" fontId="14" fillId="0" borderId="12" xfId="0" applyFont="1" applyBorder="1" applyAlignment="1" applyProtection="1">
      <alignment horizontal="justify" vertical="center"/>
      <protection locked="0"/>
    </xf>
    <xf numFmtId="0" fontId="7" fillId="2" borderId="0" xfId="0" applyFont="1" applyFill="1" applyAlignment="1">
      <alignment horizontal="justify" vertical="center"/>
    </xf>
    <xf numFmtId="0" fontId="9" fillId="5" borderId="1" xfId="0" applyFont="1" applyFill="1" applyBorder="1" applyAlignment="1">
      <alignment horizontal="center" vertical="center"/>
    </xf>
    <xf numFmtId="0" fontId="21" fillId="0" borderId="0" xfId="0" applyFont="1" applyAlignment="1">
      <alignment horizontal="left" vertical="center"/>
    </xf>
    <xf numFmtId="0" fontId="29" fillId="2" borderId="0" xfId="0" applyFont="1" applyFill="1"/>
    <xf numFmtId="0" fontId="30" fillId="2" borderId="0" xfId="0" applyFont="1" applyFill="1" applyAlignment="1">
      <alignment horizontal="center" vertical="center"/>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37" fillId="8" borderId="1" xfId="3" applyFont="1" applyFill="1" applyBorder="1" applyAlignment="1" applyProtection="1">
      <alignment horizontal="center" vertical="center" wrapText="1"/>
    </xf>
    <xf numFmtId="0" fontId="39" fillId="6"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40" fillId="2" borderId="1" xfId="0" applyFont="1" applyFill="1" applyBorder="1" applyAlignment="1">
      <alignment horizontal="justify" vertical="center" wrapText="1"/>
    </xf>
    <xf numFmtId="0" fontId="41" fillId="2" borderId="1" xfId="0" applyFont="1" applyFill="1" applyBorder="1" applyAlignment="1">
      <alignment horizontal="center" vertical="center" wrapText="1"/>
    </xf>
    <xf numFmtId="0" fontId="31" fillId="2" borderId="0" xfId="0" applyFont="1" applyFill="1"/>
    <xf numFmtId="0" fontId="36" fillId="0" borderId="12" xfId="3" applyFill="1" applyBorder="1" applyAlignment="1" applyProtection="1">
      <alignment horizontal="justify" vertical="center"/>
      <protection locked="0"/>
    </xf>
    <xf numFmtId="0" fontId="12" fillId="10" borderId="0" xfId="0" applyFont="1" applyFill="1" applyAlignment="1" applyProtection="1">
      <alignment horizontal="center" vertical="center"/>
      <protection locked="0"/>
    </xf>
    <xf numFmtId="0" fontId="11" fillId="4" borderId="1" xfId="0" applyFont="1" applyFill="1" applyBorder="1" applyAlignment="1">
      <alignment horizontal="center" vertical="center" wrapText="1"/>
    </xf>
    <xf numFmtId="0" fontId="12" fillId="0" borderId="1" xfId="0" applyFont="1" applyBorder="1" applyAlignment="1">
      <alignment horizontal="justify" vertical="center"/>
    </xf>
    <xf numFmtId="0" fontId="12" fillId="0" borderId="1" xfId="0" applyFont="1" applyBorder="1" applyAlignment="1" applyProtection="1">
      <alignment horizontal="justify" vertical="center" wrapText="1"/>
      <protection locked="0"/>
    </xf>
    <xf numFmtId="0" fontId="12" fillId="2" borderId="1" xfId="0" applyFont="1" applyFill="1" applyBorder="1" applyAlignment="1" applyProtection="1">
      <alignment horizontal="justify" vertical="center" wrapText="1"/>
      <protection locked="0"/>
    </xf>
    <xf numFmtId="0" fontId="12" fillId="10" borderId="1" xfId="0" applyFont="1" applyFill="1" applyBorder="1" applyAlignment="1" applyProtection="1">
      <alignment horizontal="justify" vertical="center" wrapText="1"/>
      <protection locked="0"/>
    </xf>
    <xf numFmtId="0" fontId="19" fillId="2" borderId="1" xfId="0" applyFont="1" applyFill="1" applyBorder="1" applyAlignment="1">
      <alignment horizontal="justify" vertical="center"/>
    </xf>
    <xf numFmtId="0" fontId="19" fillId="10" borderId="1" xfId="0" applyFont="1" applyFill="1" applyBorder="1" applyAlignment="1">
      <alignment horizontal="justify" vertical="center"/>
    </xf>
    <xf numFmtId="0" fontId="19" fillId="0" borderId="1" xfId="0" applyFont="1" applyBorder="1" applyAlignment="1">
      <alignment horizontal="justify" vertical="center"/>
    </xf>
    <xf numFmtId="0" fontId="0" fillId="0" borderId="1" xfId="0" applyBorder="1" applyAlignment="1">
      <alignment wrapText="1"/>
    </xf>
    <xf numFmtId="0" fontId="0" fillId="0" borderId="1" xfId="0" applyBorder="1" applyAlignment="1">
      <alignment horizontal="left" vertical="center" wrapText="1"/>
    </xf>
    <xf numFmtId="0" fontId="12" fillId="13" borderId="1" xfId="0" applyFont="1" applyFill="1" applyBorder="1" applyAlignment="1" applyProtection="1">
      <alignment horizontal="justify" vertical="center" wrapText="1"/>
      <protection locked="0"/>
    </xf>
    <xf numFmtId="0" fontId="12" fillId="2" borderId="1" xfId="0" applyFont="1" applyFill="1" applyBorder="1" applyAlignment="1">
      <alignment horizontal="justify" vertical="center"/>
    </xf>
    <xf numFmtId="0" fontId="0" fillId="2" borderId="1" xfId="0" applyFill="1" applyBorder="1"/>
    <xf numFmtId="0" fontId="11" fillId="14" borderId="1" xfId="0" applyFont="1" applyFill="1" applyBorder="1" applyAlignment="1">
      <alignment horizontal="center" vertical="center" wrapText="1"/>
    </xf>
    <xf numFmtId="0" fontId="42" fillId="0" borderId="0" xfId="0" applyFont="1" applyAlignment="1">
      <alignment horizontal="justify" vertical="center" wrapText="1"/>
    </xf>
    <xf numFmtId="0" fontId="29" fillId="2" borderId="0" xfId="0" applyFont="1" applyFill="1" applyAlignment="1">
      <alignment horizontal="justify" vertical="top"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justify"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lignment horizontal="center" vertical="center" wrapText="1"/>
    </xf>
    <xf numFmtId="0" fontId="28" fillId="0" borderId="0" xfId="0" applyFont="1" applyAlignment="1">
      <alignment horizontal="center" vertical="center" wrapText="1"/>
    </xf>
    <xf numFmtId="0" fontId="1" fillId="0" borderId="0" xfId="0" applyFont="1" applyAlignment="1">
      <alignment horizontal="center" vertical="center" wrapText="1"/>
    </xf>
    <xf numFmtId="0" fontId="43" fillId="2" borderId="0" xfId="0" applyFont="1" applyFill="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11" fillId="9" borderId="1" xfId="0" applyFont="1" applyFill="1" applyBorder="1" applyAlignment="1">
      <alignment horizontal="center" vertical="center"/>
    </xf>
    <xf numFmtId="9" fontId="15" fillId="10" borderId="0" xfId="1" applyFont="1" applyFill="1" applyBorder="1" applyAlignment="1" applyProtection="1">
      <alignment horizontal="center" vertical="center"/>
    </xf>
    <xf numFmtId="0" fontId="16" fillId="0" borderId="0" xfId="0" applyFont="1" applyAlignment="1">
      <alignment horizontal="center" vertical="center"/>
    </xf>
    <xf numFmtId="0" fontId="11" fillId="9" borderId="1" xfId="0" applyFont="1" applyFill="1" applyBorder="1" applyAlignment="1" applyProtection="1">
      <alignment horizontal="center" vertical="center"/>
      <protection locked="0"/>
    </xf>
    <xf numFmtId="0" fontId="16" fillId="0" borderId="8"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2" fillId="0" borderId="5" xfId="0" applyFont="1" applyBorder="1" applyAlignment="1" applyProtection="1">
      <alignment horizontal="justify" vertical="top" wrapText="1"/>
      <protection locked="0"/>
    </xf>
    <xf numFmtId="0" fontId="14" fillId="0" borderId="7" xfId="0" applyFont="1" applyBorder="1" applyAlignment="1" applyProtection="1">
      <alignment horizontal="justify" vertical="top" wrapText="1"/>
      <protection locked="0"/>
    </xf>
    <xf numFmtId="0" fontId="12" fillId="0" borderId="12"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164" fontId="20" fillId="10" borderId="10" xfId="0" applyNumberFormat="1" applyFont="1" applyFill="1" applyBorder="1" applyAlignment="1">
      <alignment horizontal="center" vertical="center"/>
    </xf>
    <xf numFmtId="164" fontId="20" fillId="10" borderId="11" xfId="0" applyNumberFormat="1" applyFont="1" applyFill="1" applyBorder="1" applyAlignment="1">
      <alignment horizontal="center" vertical="center"/>
    </xf>
    <xf numFmtId="0" fontId="21" fillId="0" borderId="12" xfId="0" applyFont="1" applyBorder="1" applyAlignment="1" applyProtection="1">
      <alignment horizontal="left" vertical="center" wrapText="1" indent="1"/>
      <protection locked="0"/>
    </xf>
    <xf numFmtId="0" fontId="21" fillId="0" borderId="5" xfId="0" applyFont="1" applyBorder="1" applyAlignment="1">
      <alignment vertical="top"/>
    </xf>
    <xf numFmtId="0" fontId="8" fillId="0" borderId="7" xfId="0" applyFont="1" applyBorder="1" applyAlignment="1">
      <alignment vertical="top"/>
    </xf>
    <xf numFmtId="0" fontId="22" fillId="12" borderId="12"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12" xfId="0" applyFont="1" applyBorder="1" applyAlignment="1">
      <alignment horizontal="center" vertical="center"/>
    </xf>
    <xf numFmtId="0" fontId="22" fillId="12" borderId="12" xfId="0" applyFont="1" applyFill="1" applyBorder="1" applyAlignment="1">
      <alignment horizontal="center" vertical="center"/>
    </xf>
    <xf numFmtId="0" fontId="22" fillId="0" borderId="12" xfId="0" applyFont="1" applyBorder="1" applyAlignment="1">
      <alignment horizontal="center" vertical="center"/>
    </xf>
    <xf numFmtId="0" fontId="12" fillId="0" borderId="5" xfId="0" applyFont="1" applyBorder="1" applyAlignment="1" applyProtection="1">
      <alignment horizontal="justify" vertical="center" wrapText="1"/>
      <protection locked="0"/>
    </xf>
    <xf numFmtId="0" fontId="12" fillId="0" borderId="7" xfId="0" applyFont="1" applyBorder="1" applyAlignment="1" applyProtection="1">
      <alignment horizontal="justify" vertical="center" wrapText="1"/>
      <protection locked="0"/>
    </xf>
    <xf numFmtId="0" fontId="14" fillId="0" borderId="7" xfId="0" applyFont="1" applyBorder="1" applyAlignment="1" applyProtection="1">
      <alignment horizontal="justify" vertical="center" wrapText="1"/>
      <protection locked="0"/>
    </xf>
    <xf numFmtId="0" fontId="12" fillId="0" borderId="12" xfId="0" applyFont="1" applyBorder="1" applyAlignment="1" applyProtection="1">
      <alignment horizontal="justify" vertical="center"/>
      <protection locked="0"/>
    </xf>
    <xf numFmtId="0" fontId="8" fillId="0" borderId="12" xfId="0" applyFont="1" applyBorder="1" applyAlignment="1" applyProtection="1">
      <alignment horizontal="justify" vertical="center"/>
      <protection locked="0"/>
    </xf>
    <xf numFmtId="0" fontId="14" fillId="0" borderId="12" xfId="0" applyFont="1" applyBorder="1" applyAlignment="1" applyProtection="1">
      <alignment horizontal="justify" vertical="center"/>
      <protection locked="0"/>
    </xf>
    <xf numFmtId="0" fontId="44" fillId="2" borderId="0" xfId="0" applyFont="1" applyFill="1" applyAlignment="1">
      <alignment vertical="center"/>
    </xf>
    <xf numFmtId="0" fontId="45" fillId="2" borderId="0" xfId="0" applyFont="1" applyFill="1"/>
    <xf numFmtId="0" fontId="46" fillId="2" borderId="0" xfId="0" applyFont="1" applyFill="1" applyAlignment="1">
      <alignment horizontal="center" vertical="center" wrapText="1"/>
    </xf>
    <xf numFmtId="0" fontId="47" fillId="2" borderId="0" xfId="0" applyFont="1" applyFill="1" applyAlignment="1">
      <alignment vertical="center"/>
    </xf>
    <xf numFmtId="0" fontId="48" fillId="2" borderId="0" xfId="0" applyFont="1" applyFill="1" applyAlignment="1">
      <alignment vertical="center"/>
    </xf>
    <xf numFmtId="0" fontId="49" fillId="2" borderId="0" xfId="0" applyFont="1" applyFill="1" applyAlignment="1" applyProtection="1">
      <alignment horizontal="left" vertical="center" wrapText="1"/>
      <protection locked="0"/>
    </xf>
    <xf numFmtId="0" fontId="51" fillId="15" borderId="0" xfId="0" applyFont="1" applyFill="1" applyAlignment="1" applyProtection="1">
      <alignment horizontal="left" vertical="center" wrapText="1"/>
      <protection locked="0"/>
    </xf>
    <xf numFmtId="0" fontId="52" fillId="2" borderId="0" xfId="0" applyFont="1" applyFill="1" applyAlignment="1">
      <alignment vertical="center"/>
    </xf>
    <xf numFmtId="0" fontId="49" fillId="2" borderId="0" xfId="0" applyFont="1" applyFill="1" applyAlignment="1" applyProtection="1">
      <alignment horizontal="left" vertical="center" wrapText="1"/>
      <protection locked="0"/>
    </xf>
    <xf numFmtId="0" fontId="49" fillId="2" borderId="0" xfId="0" applyFont="1" applyFill="1" applyAlignment="1">
      <alignment horizontal="left" vertical="center" wrapText="1"/>
    </xf>
    <xf numFmtId="0" fontId="49" fillId="2" borderId="0" xfId="0" applyFont="1" applyFill="1" applyAlignment="1">
      <alignment vertical="center" wrapText="1"/>
    </xf>
    <xf numFmtId="0" fontId="50" fillId="2" borderId="0" xfId="0" applyFont="1" applyFill="1" applyAlignment="1">
      <alignment vertical="center" wrapText="1"/>
    </xf>
    <xf numFmtId="0" fontId="51" fillId="2" borderId="0" xfId="0" applyFont="1" applyFill="1" applyAlignment="1">
      <alignment horizontal="left" vertical="center" wrapText="1"/>
    </xf>
    <xf numFmtId="0" fontId="51" fillId="2" borderId="0" xfId="0" applyFont="1" applyFill="1" applyAlignment="1">
      <alignment horizontal="center" vertical="center" wrapText="1"/>
    </xf>
    <xf numFmtId="0" fontId="53" fillId="2" borderId="0" xfId="0" applyFont="1" applyFill="1" applyAlignment="1">
      <alignment horizontal="center" vertical="center" wrapText="1"/>
    </xf>
    <xf numFmtId="0" fontId="53" fillId="2" borderId="0" xfId="0" applyFont="1" applyFill="1" applyAlignment="1">
      <alignment horizontal="justify" vertical="center" wrapText="1"/>
    </xf>
    <xf numFmtId="0" fontId="45" fillId="0" borderId="0" xfId="0" applyFont="1"/>
    <xf numFmtId="0" fontId="54" fillId="16" borderId="1" xfId="0" applyFont="1" applyFill="1" applyBorder="1" applyAlignment="1">
      <alignment horizontal="center" vertical="center" wrapText="1"/>
    </xf>
    <xf numFmtId="0" fontId="54" fillId="17" borderId="1" xfId="0" applyFont="1" applyFill="1" applyBorder="1" applyAlignment="1">
      <alignment horizontal="center" vertical="center" wrapText="1"/>
    </xf>
    <xf numFmtId="0" fontId="54" fillId="18" borderId="1" xfId="0" applyFont="1" applyFill="1" applyBorder="1" applyAlignment="1">
      <alignment horizontal="center" vertical="center" wrapText="1"/>
    </xf>
    <xf numFmtId="0" fontId="54" fillId="19" borderId="1" xfId="0" applyFont="1" applyFill="1" applyBorder="1" applyAlignment="1">
      <alignment horizontal="center" vertical="center" wrapText="1"/>
    </xf>
    <xf numFmtId="0" fontId="54" fillId="20" borderId="1" xfId="0" applyFont="1" applyFill="1" applyBorder="1" applyAlignment="1">
      <alignment horizontal="center" vertical="center" wrapText="1"/>
    </xf>
    <xf numFmtId="0" fontId="55" fillId="2" borderId="0" xfId="0" applyFont="1" applyFill="1" applyAlignment="1">
      <alignment horizontal="center" vertical="center" wrapText="1"/>
    </xf>
    <xf numFmtId="0" fontId="54" fillId="21" borderId="1" xfId="0" applyFont="1" applyFill="1" applyBorder="1" applyAlignment="1">
      <alignment horizontal="center" vertical="center" wrapText="1"/>
    </xf>
    <xf numFmtId="0" fontId="54" fillId="22" borderId="1" xfId="0" applyFont="1" applyFill="1" applyBorder="1" applyAlignment="1">
      <alignment horizontal="center" vertical="center" wrapText="1"/>
    </xf>
    <xf numFmtId="0" fontId="54" fillId="23" borderId="1" xfId="0" applyFont="1" applyFill="1" applyBorder="1" applyAlignment="1">
      <alignment horizontal="center" vertical="center" wrapText="1"/>
    </xf>
    <xf numFmtId="0" fontId="54" fillId="20" borderId="2" xfId="0" applyFont="1" applyFill="1" applyBorder="1" applyAlignment="1">
      <alignment horizontal="center" vertical="center" wrapText="1"/>
    </xf>
    <xf numFmtId="0" fontId="54" fillId="9" borderId="3" xfId="0" applyFont="1" applyFill="1" applyBorder="1" applyAlignment="1">
      <alignment horizontal="center" vertical="center"/>
    </xf>
    <xf numFmtId="0" fontId="54" fillId="9" borderId="4" xfId="0" applyFont="1" applyFill="1" applyBorder="1" applyAlignment="1">
      <alignment horizontal="center" vertical="center"/>
    </xf>
    <xf numFmtId="0" fontId="54" fillId="9" borderId="14" xfId="0" applyFont="1" applyFill="1" applyBorder="1" applyAlignment="1">
      <alignment horizontal="center" vertical="center"/>
    </xf>
    <xf numFmtId="0" fontId="54" fillId="2" borderId="0" xfId="0" applyFont="1" applyFill="1" applyAlignment="1">
      <alignment horizontal="center" vertical="center"/>
    </xf>
    <xf numFmtId="0" fontId="54" fillId="9" borderId="3" xfId="0" applyFont="1" applyFill="1" applyBorder="1" applyAlignment="1">
      <alignment horizontal="center" vertical="center"/>
    </xf>
    <xf numFmtId="0" fontId="54" fillId="9" borderId="4" xfId="0" applyFont="1" applyFill="1" applyBorder="1" applyAlignment="1">
      <alignment horizontal="center" vertical="center"/>
    </xf>
    <xf numFmtId="0" fontId="54" fillId="16" borderId="0" xfId="0" applyFont="1" applyFill="1" applyAlignment="1">
      <alignment horizontal="center" vertical="center" wrapText="1"/>
    </xf>
    <xf numFmtId="0" fontId="56" fillId="0" borderId="0" xfId="0" applyFont="1" applyAlignment="1">
      <alignment horizontal="justify" vertical="center" wrapText="1"/>
    </xf>
    <xf numFmtId="0" fontId="56" fillId="0" borderId="0" xfId="0" applyFont="1" applyAlignment="1" applyProtection="1">
      <alignment horizontal="justify" vertical="center" wrapText="1"/>
      <protection locked="0"/>
    </xf>
    <xf numFmtId="0" fontId="58" fillId="2" borderId="0" xfId="0" applyFont="1" applyFill="1" applyAlignment="1" applyProtection="1">
      <alignment horizontal="left" vertical="center" wrapText="1"/>
      <protection locked="0"/>
    </xf>
    <xf numFmtId="0" fontId="56" fillId="0" borderId="0" xfId="0" applyFont="1" applyAlignment="1" applyProtection="1">
      <alignment horizontal="center" vertical="center"/>
      <protection locked="0"/>
    </xf>
    <xf numFmtId="9" fontId="56" fillId="0" borderId="0" xfId="1" applyFont="1" applyFill="1" applyBorder="1" applyAlignment="1" applyProtection="1">
      <alignment horizontal="center" vertical="center" wrapText="1"/>
    </xf>
    <xf numFmtId="9" fontId="56" fillId="0" borderId="0" xfId="1" applyFont="1" applyFill="1" applyBorder="1" applyAlignment="1" applyProtection="1">
      <alignment horizontal="center" vertical="center"/>
    </xf>
    <xf numFmtId="0" fontId="59" fillId="0" borderId="0" xfId="0" applyFont="1" applyAlignment="1">
      <alignment horizontal="center" vertical="center" wrapText="1"/>
    </xf>
    <xf numFmtId="9" fontId="60" fillId="10" borderId="0" xfId="1" applyFont="1" applyFill="1" applyBorder="1" applyAlignment="1" applyProtection="1">
      <alignment horizontal="center" vertical="center"/>
    </xf>
    <xf numFmtId="0" fontId="61" fillId="0" borderId="0" xfId="0" applyFont="1" applyAlignment="1">
      <alignment horizontal="center" vertical="center"/>
    </xf>
    <xf numFmtId="0" fontId="56" fillId="10" borderId="0" xfId="0" applyFont="1" applyFill="1" applyAlignment="1">
      <alignment horizontal="justify" vertical="center" wrapText="1"/>
    </xf>
    <xf numFmtId="0" fontId="56" fillId="10" borderId="0" xfId="0" applyFont="1" applyFill="1" applyAlignment="1" applyProtection="1">
      <alignment horizontal="justify" vertical="center" wrapText="1"/>
      <protection locked="0"/>
    </xf>
    <xf numFmtId="0" fontId="56" fillId="11" borderId="0" xfId="0" applyFont="1" applyFill="1" applyAlignment="1" applyProtection="1">
      <alignment horizontal="center" vertical="center"/>
      <protection locked="0"/>
    </xf>
    <xf numFmtId="9" fontId="56" fillId="11" borderId="0" xfId="1" applyFont="1" applyFill="1" applyBorder="1" applyAlignment="1" applyProtection="1">
      <alignment horizontal="center" vertical="center" wrapText="1"/>
    </xf>
    <xf numFmtId="9" fontId="56" fillId="11" borderId="0" xfId="1" applyFont="1" applyFill="1" applyBorder="1" applyAlignment="1" applyProtection="1">
      <alignment horizontal="center" vertical="center"/>
    </xf>
    <xf numFmtId="0" fontId="59" fillId="11" borderId="0" xfId="0" applyFont="1" applyFill="1" applyAlignment="1">
      <alignment horizontal="center" vertical="center" wrapText="1"/>
    </xf>
    <xf numFmtId="0" fontId="62" fillId="2" borderId="0" xfId="0" applyFont="1" applyFill="1" applyAlignment="1" applyProtection="1">
      <alignment horizontal="left" vertical="center" wrapText="1"/>
      <protection locked="0"/>
    </xf>
    <xf numFmtId="0" fontId="58" fillId="2" borderId="0" xfId="2" applyFont="1" applyFill="1" applyAlignment="1" applyProtection="1">
      <alignment horizontal="left" vertical="center" wrapText="1"/>
      <protection locked="0"/>
    </xf>
    <xf numFmtId="0" fontId="54" fillId="9" borderId="5" xfId="0" applyFont="1" applyFill="1" applyBorder="1" applyAlignment="1" applyProtection="1">
      <alignment horizontal="center" vertical="center"/>
      <protection locked="0"/>
    </xf>
    <xf numFmtId="0" fontId="54" fillId="9" borderId="6" xfId="0" applyFont="1" applyFill="1" applyBorder="1" applyAlignment="1" applyProtection="1">
      <alignment horizontal="center" vertical="center"/>
      <protection locked="0"/>
    </xf>
    <xf numFmtId="0" fontId="54" fillId="9" borderId="7" xfId="0" applyFont="1" applyFill="1" applyBorder="1" applyAlignment="1" applyProtection="1">
      <alignment horizontal="center" vertical="center"/>
      <protection locked="0"/>
    </xf>
    <xf numFmtId="0" fontId="54" fillId="2" borderId="0" xfId="0" applyFont="1" applyFill="1" applyAlignment="1" applyProtection="1">
      <alignment vertical="center"/>
      <protection locked="0"/>
    </xf>
    <xf numFmtId="0" fontId="54" fillId="9" borderId="5" xfId="0" applyFont="1" applyFill="1" applyBorder="1" applyAlignment="1" applyProtection="1">
      <alignment vertical="center"/>
      <protection locked="0"/>
    </xf>
    <xf numFmtId="0" fontId="54" fillId="9" borderId="6" xfId="0" applyFont="1" applyFill="1" applyBorder="1" applyAlignment="1" applyProtection="1">
      <alignment vertical="center"/>
      <protection locked="0"/>
    </xf>
    <xf numFmtId="0" fontId="63" fillId="2" borderId="0" xfId="0" applyFont="1" applyFill="1" applyAlignment="1">
      <alignment horizontal="justify" vertical="center" wrapText="1"/>
    </xf>
    <xf numFmtId="0" fontId="61" fillId="0" borderId="8" xfId="0" applyFont="1" applyBorder="1" applyAlignment="1">
      <alignment horizontal="center" vertical="center"/>
    </xf>
    <xf numFmtId="0" fontId="63" fillId="10" borderId="0" xfId="0" applyFont="1" applyFill="1" applyAlignment="1">
      <alignment horizontal="justify" vertical="center" wrapText="1"/>
    </xf>
    <xf numFmtId="0" fontId="0" fillId="0" borderId="0" xfId="0" applyAlignment="1" applyProtection="1">
      <alignment vertical="center"/>
      <protection locked="0"/>
    </xf>
    <xf numFmtId="0" fontId="63" fillId="0" borderId="0" xfId="0" applyFont="1" applyAlignment="1">
      <alignment horizontal="justify" vertical="center" wrapText="1"/>
    </xf>
    <xf numFmtId="0" fontId="61" fillId="0" borderId="9" xfId="0" applyFont="1" applyBorder="1" applyAlignment="1">
      <alignment horizontal="center" vertical="center"/>
    </xf>
    <xf numFmtId="0" fontId="54" fillId="9" borderId="15" xfId="0" applyFont="1" applyFill="1" applyBorder="1" applyAlignment="1" applyProtection="1">
      <alignment horizontal="center" vertical="center"/>
      <protection locked="0"/>
    </xf>
    <xf numFmtId="0" fontId="58" fillId="10" borderId="0" xfId="0" applyFont="1" applyFill="1" applyAlignment="1" applyProtection="1">
      <alignment horizontal="left" vertical="center" wrapText="1"/>
      <protection locked="0"/>
    </xf>
    <xf numFmtId="0" fontId="61" fillId="0" borderId="4" xfId="0" applyFont="1" applyBorder="1" applyAlignment="1">
      <alignment horizontal="center" vertical="center"/>
    </xf>
    <xf numFmtId="0" fontId="54" fillId="9" borderId="16" xfId="0" applyFont="1" applyFill="1" applyBorder="1" applyAlignment="1" applyProtection="1">
      <alignment horizontal="center" vertical="center"/>
      <protection locked="0"/>
    </xf>
    <xf numFmtId="0" fontId="59" fillId="0" borderId="0" xfId="0" applyFont="1"/>
    <xf numFmtId="0" fontId="59" fillId="2" borderId="0" xfId="0" applyFont="1" applyFill="1" applyAlignment="1">
      <alignment horizontal="justify"/>
    </xf>
    <xf numFmtId="0" fontId="59" fillId="2" borderId="0" xfId="0" applyFont="1" applyFill="1" applyAlignment="1">
      <alignment horizontal="center"/>
    </xf>
    <xf numFmtId="0" fontId="59" fillId="2" borderId="0" xfId="0" applyFont="1" applyFill="1"/>
    <xf numFmtId="164" fontId="64" fillId="10" borderId="10" xfId="0" applyNumberFormat="1" applyFont="1" applyFill="1" applyBorder="1" applyAlignment="1">
      <alignment horizontal="center" vertical="center"/>
    </xf>
    <xf numFmtId="164" fontId="64" fillId="10" borderId="11" xfId="0" applyNumberFormat="1" applyFont="1" applyFill="1" applyBorder="1" applyAlignment="1">
      <alignment horizontal="center" vertical="center"/>
    </xf>
    <xf numFmtId="9" fontId="64" fillId="10" borderId="1" xfId="1" applyFont="1" applyFill="1" applyBorder="1" applyAlignment="1" applyProtection="1">
      <alignment horizontal="center" vertical="center"/>
    </xf>
    <xf numFmtId="164" fontId="64" fillId="10" borderId="10" xfId="0" applyNumberFormat="1" applyFont="1" applyFill="1" applyBorder="1" applyAlignment="1">
      <alignment horizontal="center" vertical="center"/>
    </xf>
    <xf numFmtId="0" fontId="59" fillId="0" borderId="0" xfId="0" applyFont="1" applyAlignment="1">
      <alignment horizontal="justify"/>
    </xf>
    <xf numFmtId="0" fontId="59" fillId="0" borderId="0" xfId="0" applyFont="1" applyAlignment="1">
      <alignment horizontal="center"/>
    </xf>
    <xf numFmtId="0" fontId="65" fillId="0" borderId="0" xfId="0" applyFont="1" applyAlignment="1">
      <alignment vertical="center" wrapText="1"/>
    </xf>
    <xf numFmtId="0" fontId="66" fillId="0" borderId="0" xfId="0" applyFont="1" applyAlignment="1">
      <alignment vertical="top"/>
    </xf>
    <xf numFmtId="0" fontId="45" fillId="0" borderId="0" xfId="0" applyFont="1" applyAlignment="1">
      <alignment vertical="top"/>
    </xf>
    <xf numFmtId="0" fontId="66" fillId="0" borderId="0" xfId="0" applyFont="1" applyAlignment="1">
      <alignment horizontal="left" vertical="center" indent="1"/>
    </xf>
    <xf numFmtId="0" fontId="66" fillId="2" borderId="0" xfId="0" applyFont="1" applyFill="1" applyAlignment="1">
      <alignment horizontal="left" vertical="center" indent="1"/>
    </xf>
    <xf numFmtId="0" fontId="66" fillId="0" borderId="0" xfId="0" applyFont="1" applyAlignment="1">
      <alignment horizontal="left" vertical="top"/>
    </xf>
    <xf numFmtId="0" fontId="66" fillId="0" borderId="12" xfId="0" applyFont="1" applyBorder="1" applyAlignment="1" applyProtection="1">
      <alignment horizontal="left" vertical="center" wrapText="1" indent="1"/>
      <protection locked="0"/>
    </xf>
    <xf numFmtId="0" fontId="66" fillId="0" borderId="5" xfId="0" applyFont="1" applyBorder="1" applyAlignment="1">
      <alignment vertical="top"/>
    </xf>
    <xf numFmtId="0" fontId="45" fillId="0" borderId="7" xfId="0" applyFont="1" applyBorder="1" applyAlignment="1">
      <alignment vertical="top"/>
    </xf>
    <xf numFmtId="0" fontId="66" fillId="0" borderId="0" xfId="0" applyFont="1" applyAlignment="1">
      <alignment vertical="center"/>
    </xf>
    <xf numFmtId="0" fontId="66" fillId="0" borderId="0" xfId="0" applyFont="1" applyAlignment="1">
      <alignment horizontal="justify" vertical="center"/>
    </xf>
    <xf numFmtId="0" fontId="66" fillId="0" borderId="0" xfId="0" applyFont="1" applyAlignment="1">
      <alignment horizontal="center" vertical="center"/>
    </xf>
    <xf numFmtId="0" fontId="66" fillId="2" borderId="0" xfId="0" applyFont="1" applyFill="1" applyAlignment="1">
      <alignment horizontal="center" vertical="center"/>
    </xf>
    <xf numFmtId="0" fontId="66" fillId="12" borderId="12" xfId="0" applyFont="1" applyFill="1" applyBorder="1" applyAlignment="1">
      <alignment horizontal="center" vertical="center" wrapText="1"/>
    </xf>
    <xf numFmtId="0" fontId="66" fillId="0" borderId="12" xfId="0" applyFont="1" applyBorder="1" applyAlignment="1">
      <alignment horizontal="center" vertical="center" wrapText="1"/>
    </xf>
    <xf numFmtId="0" fontId="66" fillId="0" borderId="13" xfId="0" applyFont="1" applyBorder="1" applyAlignment="1">
      <alignment horizontal="center" vertical="center" wrapText="1"/>
    </xf>
    <xf numFmtId="0" fontId="47" fillId="0" borderId="12" xfId="0" applyFont="1" applyBorder="1" applyAlignment="1">
      <alignment horizontal="center" vertical="center"/>
    </xf>
    <xf numFmtId="0" fontId="66" fillId="12" borderId="12" xfId="0" applyFont="1" applyFill="1" applyBorder="1" applyAlignment="1">
      <alignment horizontal="center" vertical="center"/>
    </xf>
    <xf numFmtId="0" fontId="66" fillId="12" borderId="12" xfId="0" applyFont="1" applyFill="1" applyBorder="1" applyAlignment="1">
      <alignment horizontal="center" vertical="center" wrapText="1"/>
    </xf>
    <xf numFmtId="0" fontId="66" fillId="12" borderId="12" xfId="0" applyFont="1" applyFill="1" applyBorder="1" applyAlignment="1">
      <alignment horizontal="center" vertical="center"/>
    </xf>
    <xf numFmtId="0" fontId="66" fillId="0" borderId="12" xfId="0" applyFont="1" applyBorder="1" applyAlignment="1">
      <alignment horizontal="center" vertical="center"/>
    </xf>
    <xf numFmtId="0" fontId="66" fillId="12" borderId="5" xfId="0" applyFont="1" applyFill="1" applyBorder="1" applyAlignment="1">
      <alignment horizontal="center" vertical="center" wrapText="1"/>
    </xf>
    <xf numFmtId="0" fontId="59" fillId="0" borderId="12" xfId="0" applyFont="1" applyBorder="1" applyAlignment="1">
      <alignment horizontal="center" vertical="center"/>
    </xf>
    <xf numFmtId="0" fontId="59" fillId="0" borderId="12" xfId="0" applyFont="1" applyBorder="1" applyAlignment="1" applyProtection="1">
      <alignment horizontal="justify" vertical="center" wrapText="1"/>
      <protection locked="0"/>
    </xf>
    <xf numFmtId="0" fontId="56" fillId="0" borderId="5" xfId="0" applyFont="1" applyBorder="1" applyAlignment="1" applyProtection="1">
      <alignment horizontal="justify" vertical="center" wrapText="1"/>
      <protection locked="0"/>
    </xf>
    <xf numFmtId="0" fontId="56" fillId="0" borderId="7" xfId="0" applyFont="1" applyBorder="1" applyAlignment="1" applyProtection="1">
      <alignment horizontal="justify" vertical="center" wrapText="1"/>
      <protection locked="0"/>
    </xf>
    <xf numFmtId="0" fontId="56" fillId="0" borderId="5" xfId="0" applyFont="1" applyBorder="1" applyAlignment="1" applyProtection="1">
      <alignment horizontal="justify" vertical="center"/>
      <protection locked="0"/>
    </xf>
    <xf numFmtId="0" fontId="56" fillId="0" borderId="12" xfId="0" applyFont="1" applyBorder="1" applyAlignment="1" applyProtection="1">
      <alignment horizontal="justify" vertical="center"/>
      <protection locked="0"/>
    </xf>
    <xf numFmtId="0" fontId="56" fillId="2" borderId="0" xfId="0" applyFont="1" applyFill="1" applyAlignment="1">
      <alignment horizontal="center" vertical="center"/>
    </xf>
    <xf numFmtId="0" fontId="56" fillId="0" borderId="12" xfId="0" applyFont="1" applyBorder="1" applyAlignment="1" applyProtection="1">
      <alignment horizontal="justify" vertical="center"/>
      <protection locked="0"/>
    </xf>
    <xf numFmtId="0" fontId="45" fillId="0" borderId="12" xfId="0" applyFont="1" applyBorder="1" applyAlignment="1" applyProtection="1">
      <alignment horizontal="justify" vertical="center"/>
      <protection locked="0"/>
    </xf>
    <xf numFmtId="0" fontId="56" fillId="0" borderId="5" xfId="0" applyFont="1" applyBorder="1" applyAlignment="1" applyProtection="1">
      <alignment horizontal="justify" vertical="top" wrapText="1"/>
      <protection locked="0"/>
    </xf>
    <xf numFmtId="0" fontId="59" fillId="0" borderId="7" xfId="0" applyFont="1" applyBorder="1" applyAlignment="1" applyProtection="1">
      <alignment horizontal="justify" vertical="top" wrapText="1"/>
      <protection locked="0"/>
    </xf>
    <xf numFmtId="0" fontId="59" fillId="0" borderId="7" xfId="0" applyFont="1" applyBorder="1" applyAlignment="1" applyProtection="1">
      <alignment horizontal="justify" vertical="center" wrapText="1"/>
      <protection locked="0"/>
    </xf>
    <xf numFmtId="0" fontId="45" fillId="0" borderId="0" xfId="0" applyFont="1" applyAlignment="1" applyProtection="1">
      <alignment horizontal="justify"/>
      <protection locked="0"/>
    </xf>
    <xf numFmtId="0" fontId="59" fillId="0" borderId="12" xfId="0" applyFont="1" applyBorder="1" applyAlignment="1" applyProtection="1">
      <alignment horizontal="justify" vertical="center"/>
      <protection locked="0"/>
    </xf>
    <xf numFmtId="0" fontId="59" fillId="0" borderId="12" xfId="0" applyFont="1" applyBorder="1" applyAlignment="1" applyProtection="1">
      <alignment horizontal="justify" vertical="center"/>
      <protection locked="0"/>
    </xf>
    <xf numFmtId="0" fontId="45" fillId="0" borderId="0" xfId="0" applyFont="1" applyProtection="1">
      <protection locked="0"/>
    </xf>
    <xf numFmtId="0" fontId="45" fillId="2" borderId="0" xfId="0" applyFont="1" applyFill="1" applyProtection="1">
      <protection locked="0"/>
    </xf>
    <xf numFmtId="0" fontId="45" fillId="0" borderId="0" xfId="0" applyFont="1" applyAlignment="1" applyProtection="1">
      <alignment horizontal="center"/>
      <protection locked="0"/>
    </xf>
    <xf numFmtId="0" fontId="59" fillId="0" borderId="0" xfId="0" applyFont="1" applyProtection="1">
      <protection locked="0"/>
    </xf>
    <xf numFmtId="0" fontId="59" fillId="2" borderId="0" xfId="0" applyFont="1" applyFill="1" applyProtection="1">
      <protection locked="0"/>
    </xf>
    <xf numFmtId="0" fontId="59" fillId="0" borderId="0" xfId="0" applyFont="1" applyAlignment="1" applyProtection="1">
      <alignment horizontal="center"/>
      <protection locked="0"/>
    </xf>
    <xf numFmtId="0" fontId="59" fillId="0" borderId="0" xfId="0" applyFont="1" applyAlignment="1" applyProtection="1">
      <alignment horizontal="justify"/>
      <protection locked="0"/>
    </xf>
    <xf numFmtId="0" fontId="66" fillId="0" borderId="0" xfId="0" applyFont="1" applyAlignment="1" applyProtection="1">
      <alignment horizontal="left" vertical="top"/>
      <protection locked="0"/>
    </xf>
    <xf numFmtId="0" fontId="66" fillId="0" borderId="0" xfId="0" applyFont="1" applyAlignment="1" applyProtection="1">
      <alignment horizontal="center" vertical="center"/>
      <protection locked="0"/>
    </xf>
    <xf numFmtId="0" fontId="66" fillId="2" borderId="0" xfId="0" applyFont="1" applyFill="1" applyAlignment="1" applyProtection="1">
      <alignment horizontal="center" vertical="center"/>
      <protection locked="0"/>
    </xf>
    <xf numFmtId="0" fontId="66" fillId="0" borderId="0" xfId="0" applyFont="1" applyAlignment="1" applyProtection="1">
      <alignment horizontal="justify" vertical="center"/>
      <protection locked="0"/>
    </xf>
    <xf numFmtId="0" fontId="66" fillId="0" borderId="0" xfId="0" applyFont="1" applyAlignment="1" applyProtection="1">
      <alignment vertical="center"/>
      <protection locked="0"/>
    </xf>
    <xf numFmtId="0" fontId="66" fillId="0" borderId="0" xfId="0" applyFont="1" applyProtection="1">
      <protection locked="0"/>
    </xf>
    <xf numFmtId="0" fontId="66" fillId="0" borderId="0" xfId="0" applyFont="1"/>
    <xf numFmtId="0" fontId="68" fillId="2" borderId="0" xfId="0" applyFont="1" applyFill="1" applyProtection="1">
      <protection locked="0"/>
    </xf>
    <xf numFmtId="0" fontId="36" fillId="0" borderId="0" xfId="3"/>
    <xf numFmtId="0" fontId="69" fillId="0" borderId="0" xfId="0" applyFont="1" applyAlignment="1" applyProtection="1">
      <alignment horizontal="justify" vertical="center" wrapText="1"/>
      <protection locked="0"/>
    </xf>
    <xf numFmtId="0" fontId="69" fillId="10" borderId="0" xfId="0" applyFont="1" applyFill="1" applyAlignment="1" applyProtection="1">
      <alignment horizontal="justify" vertical="center" wrapText="1"/>
      <protection locked="0"/>
    </xf>
    <xf numFmtId="0" fontId="70" fillId="10" borderId="0" xfId="0" applyFont="1" applyFill="1" applyAlignment="1" applyProtection="1">
      <alignment horizontal="justify" vertical="center" wrapText="1"/>
      <protection locked="0"/>
    </xf>
    <xf numFmtId="0" fontId="71" fillId="0" borderId="0" xfId="0" applyFont="1" applyAlignment="1" applyProtection="1">
      <alignment horizontal="justify" vertical="center" wrapText="1"/>
      <protection locked="0"/>
    </xf>
    <xf numFmtId="0" fontId="73" fillId="0" borderId="0" xfId="0" applyFont="1" applyAlignment="1" applyProtection="1">
      <alignment horizontal="justify" vertical="center" wrapText="1"/>
      <protection locked="0"/>
    </xf>
  </cellXfs>
  <cellStyles count="4">
    <cellStyle name="Hipervínculo" xfId="3" builtinId="8"/>
    <cellStyle name="Normal" xfId="0" builtinId="0"/>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27066</xdr:colOff>
      <xdr:row>1</xdr:row>
      <xdr:rowOff>64576</xdr:rowOff>
    </xdr:from>
    <xdr:ext cx="8049149" cy="628839"/>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49149" cy="628839"/>
        </a:xfrm>
        <a:prstGeom prst="rect">
          <a:avLst/>
        </a:prstGeom>
      </xdr:spPr>
    </xdr:pic>
    <xdr:clientData/>
  </xdr:oneCellAnchor>
  <xdr:oneCellAnchor>
    <xdr:from>
      <xdr:col>9</xdr:col>
      <xdr:colOff>872909</xdr:colOff>
      <xdr:row>0</xdr:row>
      <xdr:rowOff>96864</xdr:rowOff>
    </xdr:from>
    <xdr:ext cx="2545508" cy="1031391"/>
    <xdr:pic>
      <xdr:nvPicPr>
        <xdr:cNvPr id="3" name="Gráfico 2">
          <a:extLst>
            <a:ext uri="{FF2B5EF4-FFF2-40B4-BE49-F238E27FC236}">
              <a16:creationId xmlns="" xmlns:a16="http://schemas.microsoft.com/office/drawing/2014/main"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rcRect t="-1948" r="50710"/>
        <a:stretch/>
      </xdr:blipFill>
      <xdr:spPr bwMode="auto">
        <a:xfrm>
          <a:off x="7616609" y="96864"/>
          <a:ext cx="2545508" cy="1031391"/>
        </a:xfrm>
        <a:prstGeom prst="rect">
          <a:avLst/>
        </a:prstGeom>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27066</xdr:colOff>
      <xdr:row>1</xdr:row>
      <xdr:rowOff>64576</xdr:rowOff>
    </xdr:from>
    <xdr:ext cx="8036377" cy="628839"/>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36377" cy="628839"/>
        </a:xfrm>
        <a:prstGeom prst="rect">
          <a:avLst/>
        </a:prstGeom>
      </xdr:spPr>
    </xdr:pic>
    <xdr:clientData/>
  </xdr:oneCellAnchor>
  <xdr:oneCellAnchor>
    <xdr:from>
      <xdr:col>9</xdr:col>
      <xdr:colOff>872909</xdr:colOff>
      <xdr:row>0</xdr:row>
      <xdr:rowOff>96864</xdr:rowOff>
    </xdr:from>
    <xdr:ext cx="2532005" cy="1025917"/>
    <xdr:pic>
      <xdr:nvPicPr>
        <xdr:cNvPr id="3" name="Gráfico 2">
          <a:extLst>
            <a:ext uri="{FF2B5EF4-FFF2-40B4-BE49-F238E27FC236}">
              <a16:creationId xmlns="" xmlns:a16="http://schemas.microsoft.com/office/drawing/2014/main"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rcRect t="-1948" r="50710"/>
        <a:stretch/>
      </xdr:blipFill>
      <xdr:spPr bwMode="auto">
        <a:xfrm>
          <a:off x="7616609" y="96864"/>
          <a:ext cx="2532005" cy="1025917"/>
        </a:xfrm>
        <a:prstGeom prst="rect">
          <a:avLst/>
        </a:prstGeom>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27066</xdr:colOff>
      <xdr:row>1</xdr:row>
      <xdr:rowOff>64576</xdr:rowOff>
    </xdr:from>
    <xdr:ext cx="8038566" cy="628839"/>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38566" cy="628839"/>
        </a:xfrm>
        <a:prstGeom prst="rect">
          <a:avLst/>
        </a:prstGeom>
      </xdr:spPr>
    </xdr:pic>
    <xdr:clientData/>
  </xdr:oneCellAnchor>
  <xdr:oneCellAnchor>
    <xdr:from>
      <xdr:col>9</xdr:col>
      <xdr:colOff>872909</xdr:colOff>
      <xdr:row>0</xdr:row>
      <xdr:rowOff>96864</xdr:rowOff>
    </xdr:from>
    <xdr:ext cx="2537041" cy="1034566"/>
    <xdr:pic>
      <xdr:nvPicPr>
        <xdr:cNvPr id="3" name="Gráfico 2">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rcRect t="-1948" r="50710"/>
        <a:stretch/>
      </xdr:blipFill>
      <xdr:spPr bwMode="auto">
        <a:xfrm>
          <a:off x="7616609" y="96864"/>
          <a:ext cx="2537041" cy="1034566"/>
        </a:xfrm>
        <a:prstGeom prst="rect">
          <a:avLst/>
        </a:prstGeom>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27066</xdr:colOff>
      <xdr:row>1</xdr:row>
      <xdr:rowOff>64576</xdr:rowOff>
    </xdr:from>
    <xdr:ext cx="8038566" cy="628839"/>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38566" cy="628839"/>
        </a:xfrm>
        <a:prstGeom prst="rect">
          <a:avLst/>
        </a:prstGeom>
      </xdr:spPr>
    </xdr:pic>
    <xdr:clientData/>
  </xdr:oneCellAnchor>
  <xdr:oneCellAnchor>
    <xdr:from>
      <xdr:col>9</xdr:col>
      <xdr:colOff>872909</xdr:colOff>
      <xdr:row>0</xdr:row>
      <xdr:rowOff>96864</xdr:rowOff>
    </xdr:from>
    <xdr:ext cx="2532279" cy="1039329"/>
    <xdr:pic>
      <xdr:nvPicPr>
        <xdr:cNvPr id="3" name="Gráfico 2">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rcRect t="-1948" r="50710"/>
        <a:stretch/>
      </xdr:blipFill>
      <xdr:spPr bwMode="auto">
        <a:xfrm>
          <a:off x="7616609" y="96864"/>
          <a:ext cx="2532279" cy="1039329"/>
        </a:xfrm>
        <a:prstGeom prst="rect">
          <a:avLst/>
        </a:prstGeom>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27066</xdr:colOff>
      <xdr:row>1</xdr:row>
      <xdr:rowOff>64576</xdr:rowOff>
    </xdr:from>
    <xdr:ext cx="8042535" cy="628839"/>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42535" cy="628839"/>
        </a:xfrm>
        <a:prstGeom prst="rect">
          <a:avLst/>
        </a:prstGeom>
      </xdr:spPr>
    </xdr:pic>
    <xdr:clientData/>
  </xdr:oneCellAnchor>
  <xdr:oneCellAnchor>
    <xdr:from>
      <xdr:col>9</xdr:col>
      <xdr:colOff>872909</xdr:colOff>
      <xdr:row>0</xdr:row>
      <xdr:rowOff>96864</xdr:rowOff>
    </xdr:from>
    <xdr:ext cx="2530294" cy="1031391"/>
    <xdr:pic>
      <xdr:nvPicPr>
        <xdr:cNvPr id="3" name="Gráfico 2">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rcRect t="-1948" r="50710"/>
        <a:stretch/>
      </xdr:blipFill>
      <xdr:spPr bwMode="auto">
        <a:xfrm>
          <a:off x="7616609" y="96864"/>
          <a:ext cx="2530294" cy="1031391"/>
        </a:xfrm>
        <a:prstGeom prst="rect">
          <a:avLst/>
        </a:prstGeom>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27066</xdr:colOff>
      <xdr:row>1</xdr:row>
      <xdr:rowOff>64576</xdr:rowOff>
    </xdr:from>
    <xdr:ext cx="8031921" cy="628839"/>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31921" cy="628839"/>
        </a:xfrm>
        <a:prstGeom prst="rect">
          <a:avLst/>
        </a:prstGeom>
      </xdr:spPr>
    </xdr:pic>
    <xdr:clientData/>
  </xdr:oneCellAnchor>
  <xdr:oneCellAnchor>
    <xdr:from>
      <xdr:col>9</xdr:col>
      <xdr:colOff>872909</xdr:colOff>
      <xdr:row>0</xdr:row>
      <xdr:rowOff>96864</xdr:rowOff>
    </xdr:from>
    <xdr:ext cx="2542033" cy="1027699"/>
    <xdr:pic>
      <xdr:nvPicPr>
        <xdr:cNvPr id="3" name="Gráfico 2">
          <a:extLst>
            <a:ext uri="{FF2B5EF4-FFF2-40B4-BE49-F238E27FC236}">
              <a16:creationId xmlns="" xmlns:a16="http://schemas.microsoft.com/office/drawing/2014/main"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rcRect t="-1948" r="50710"/>
        <a:stretch/>
      </xdr:blipFill>
      <xdr:spPr bwMode="auto">
        <a:xfrm>
          <a:off x="7616609" y="96864"/>
          <a:ext cx="2542033" cy="1027699"/>
        </a:xfrm>
        <a:prstGeom prst="rect">
          <a:avLst/>
        </a:prstGeom>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27066</xdr:colOff>
      <xdr:row>1</xdr:row>
      <xdr:rowOff>64576</xdr:rowOff>
    </xdr:from>
    <xdr:ext cx="8038566" cy="628839"/>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5066" y="255076"/>
          <a:ext cx="8038566" cy="628839"/>
        </a:xfrm>
        <a:prstGeom prst="rect">
          <a:avLst/>
        </a:prstGeom>
      </xdr:spPr>
    </xdr:pic>
    <xdr:clientData/>
  </xdr:oneCellAnchor>
  <xdr:oneCellAnchor>
    <xdr:from>
      <xdr:col>9</xdr:col>
      <xdr:colOff>872909</xdr:colOff>
      <xdr:row>0</xdr:row>
      <xdr:rowOff>96864</xdr:rowOff>
    </xdr:from>
    <xdr:ext cx="2532279" cy="1039329"/>
    <xdr:pic>
      <xdr:nvPicPr>
        <xdr:cNvPr id="3" name="Gráfico 2">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rcRect t="-1948" r="50710"/>
        <a:stretch/>
      </xdr:blipFill>
      <xdr:spPr bwMode="auto">
        <a:xfrm>
          <a:off x="7616609" y="96864"/>
          <a:ext cx="2532279" cy="1039329"/>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sicocoi/"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sdocentes@cecyteo.edu.mx" TargetMode="External"/><Relationship Id="rId1" Type="http://schemas.openxmlformats.org/officeDocument/2006/relationships/hyperlink" Target="mailto:dacademica@cecyteo.edu.mx"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ecyteo.edu.mx/Humano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unidad_transparencia@cecyteo.edu.mx"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9"/>
  <sheetViews>
    <sheetView workbookViewId="0">
      <selection activeCell="A5" sqref="A5:F5"/>
    </sheetView>
  </sheetViews>
  <sheetFormatPr baseColWidth="10" defaultRowHeight="15"/>
  <cols>
    <col min="2" max="2" width="23" customWidth="1"/>
    <col min="3" max="3" width="72.85546875" customWidth="1"/>
    <col min="4" max="4" width="17" customWidth="1"/>
  </cols>
  <sheetData>
    <row r="4" spans="2:4" ht="19.5">
      <c r="B4" s="59"/>
      <c r="C4" s="60" t="s">
        <v>53</v>
      </c>
      <c r="D4" s="59"/>
    </row>
    <row r="5" spans="2:4">
      <c r="B5" s="89" t="s">
        <v>54</v>
      </c>
      <c r="C5" s="89"/>
      <c r="D5" s="89"/>
    </row>
    <row r="6" spans="2:4" ht="16.5">
      <c r="B6" s="59"/>
      <c r="C6" s="61" t="s">
        <v>55</v>
      </c>
      <c r="D6" s="59"/>
    </row>
    <row r="7" spans="2:4">
      <c r="B7" s="59"/>
      <c r="C7" s="62"/>
      <c r="D7" s="59"/>
    </row>
    <row r="8" spans="2:4" ht="37.5" customHeight="1">
      <c r="B8" s="63" t="s">
        <v>2</v>
      </c>
      <c r="C8" s="90" t="s">
        <v>56</v>
      </c>
      <c r="D8" s="90"/>
    </row>
    <row r="9" spans="2:4" ht="52.5" customHeight="1">
      <c r="B9" s="64" t="s">
        <v>3</v>
      </c>
      <c r="C9" s="90" t="s">
        <v>57</v>
      </c>
      <c r="D9" s="90"/>
    </row>
    <row r="10" spans="2:4" ht="57" customHeight="1">
      <c r="B10" s="65" t="s">
        <v>4</v>
      </c>
      <c r="C10" s="91" t="s">
        <v>58</v>
      </c>
      <c r="D10" s="91"/>
    </row>
    <row r="11" spans="2:4" ht="137.25" customHeight="1">
      <c r="B11" s="66" t="s">
        <v>5</v>
      </c>
      <c r="C11" s="91" t="s">
        <v>59</v>
      </c>
      <c r="D11" s="91"/>
    </row>
    <row r="12" spans="2:4">
      <c r="B12" s="14"/>
      <c r="C12" s="59"/>
      <c r="D12" s="59"/>
    </row>
    <row r="13" spans="2:4">
      <c r="B13" s="67" t="s">
        <v>6</v>
      </c>
      <c r="C13" s="67" t="s">
        <v>60</v>
      </c>
      <c r="D13" s="67" t="s">
        <v>7</v>
      </c>
    </row>
    <row r="14" spans="2:4" ht="25.5">
      <c r="B14" s="68">
        <v>1</v>
      </c>
      <c r="C14" s="69" t="s">
        <v>61</v>
      </c>
      <c r="D14" s="70" t="s">
        <v>62</v>
      </c>
    </row>
    <row r="15" spans="2:4" ht="16.5">
      <c r="B15" s="68">
        <v>2</v>
      </c>
      <c r="C15" s="69" t="s">
        <v>63</v>
      </c>
      <c r="D15" s="70" t="s">
        <v>64</v>
      </c>
    </row>
    <row r="16" spans="2:4" ht="16.5">
      <c r="B16" s="68">
        <v>3</v>
      </c>
      <c r="C16" s="69" t="s">
        <v>65</v>
      </c>
      <c r="D16" s="70" t="s">
        <v>64</v>
      </c>
    </row>
    <row r="17" spans="2:4" ht="16.5">
      <c r="B17" s="68">
        <v>4</v>
      </c>
      <c r="C17" s="69" t="s">
        <v>66</v>
      </c>
      <c r="D17" s="70" t="s">
        <v>67</v>
      </c>
    </row>
    <row r="18" spans="2:4" ht="15.75">
      <c r="B18" s="71"/>
      <c r="C18" s="59"/>
      <c r="D18" s="59"/>
    </row>
    <row r="19" spans="2:4" ht="64.5" customHeight="1">
      <c r="B19" s="88" t="s">
        <v>68</v>
      </c>
      <c r="C19" s="88"/>
      <c r="D19" s="88"/>
    </row>
  </sheetData>
  <mergeCells count="6">
    <mergeCell ref="B19:D19"/>
    <mergeCell ref="B5:D5"/>
    <mergeCell ref="C8:D8"/>
    <mergeCell ref="C9:D9"/>
    <mergeCell ref="C10:D10"/>
    <mergeCell ref="C11:D11"/>
  </mergeCells>
  <hyperlinks>
    <hyperlink ref="B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57"/>
  <sheetViews>
    <sheetView zoomScale="80" zoomScaleNormal="80" workbookViewId="0">
      <selection activeCell="A5" sqref="A5:F5"/>
    </sheetView>
  </sheetViews>
  <sheetFormatPr baseColWidth="10" defaultRowHeight="15"/>
  <cols>
    <col min="1" max="1" width="3.85546875" bestFit="1" customWidth="1"/>
    <col min="2" max="2" width="43.28515625" customWidth="1"/>
    <col min="3" max="3" width="21.42578125" customWidth="1"/>
    <col min="4" max="4" width="32.28515625" customWidth="1"/>
    <col min="5" max="5" width="32.85546875" customWidth="1"/>
    <col min="6" max="6" width="40.28515625" bestFit="1" customWidth="1"/>
    <col min="7" max="7" width="3.85546875" customWidth="1"/>
    <col min="8" max="8" width="21" customWidth="1"/>
    <col min="9" max="9" width="21.42578125" customWidth="1"/>
    <col min="10" max="10" width="21.7109375" customWidth="1"/>
    <col min="11" max="11" width="20.28515625" customWidth="1"/>
    <col min="12" max="12" width="21.7109375" customWidth="1"/>
    <col min="13" max="13" width="20.42578125" customWidth="1"/>
  </cols>
  <sheetData>
    <row r="2" spans="1:13" ht="15.75">
      <c r="B2" s="94" t="s">
        <v>52</v>
      </c>
      <c r="C2" s="95"/>
      <c r="D2" s="95"/>
    </row>
    <row r="3" spans="1:13" ht="16.5">
      <c r="A3" s="96" t="s">
        <v>94</v>
      </c>
      <c r="B3" s="96"/>
      <c r="C3" s="96"/>
      <c r="D3" s="96"/>
      <c r="E3" s="96"/>
      <c r="F3" s="97" t="s">
        <v>95</v>
      </c>
      <c r="G3" s="97"/>
      <c r="H3" s="97"/>
      <c r="I3" s="97"/>
      <c r="J3" s="97"/>
      <c r="K3" s="97"/>
      <c r="L3" s="97"/>
      <c r="M3" s="1"/>
    </row>
    <row r="4" spans="1:13" ht="16.5">
      <c r="A4" s="92" t="s">
        <v>91</v>
      </c>
      <c r="B4" s="92"/>
      <c r="C4" s="92"/>
      <c r="D4" s="92"/>
      <c r="E4" s="92"/>
      <c r="F4" s="92"/>
      <c r="G4" s="2"/>
      <c r="H4" s="3"/>
      <c r="I4" s="3"/>
      <c r="J4" s="4"/>
      <c r="K4" s="4"/>
      <c r="L4" s="4"/>
      <c r="M4" s="5"/>
    </row>
    <row r="5" spans="1:13" ht="15.95" customHeight="1">
      <c r="A5" s="92" t="s">
        <v>69</v>
      </c>
      <c r="B5" s="92"/>
      <c r="C5" s="92"/>
      <c r="D5" s="92"/>
      <c r="E5" s="92"/>
      <c r="F5" s="92"/>
      <c r="G5" s="2"/>
      <c r="H5" s="3"/>
      <c r="I5" s="3"/>
      <c r="J5" s="4"/>
      <c r="K5" s="4"/>
      <c r="L5" s="4"/>
      <c r="M5" s="5"/>
    </row>
    <row r="6" spans="1:13" ht="16.5">
      <c r="A6" s="92" t="s">
        <v>70</v>
      </c>
      <c r="B6" s="92"/>
      <c r="C6" s="92"/>
      <c r="D6" s="92"/>
      <c r="E6" s="92"/>
      <c r="F6" s="92"/>
      <c r="G6" s="2"/>
      <c r="H6" s="6"/>
      <c r="I6" s="6"/>
      <c r="J6" s="93"/>
      <c r="K6" s="93"/>
      <c r="L6" s="93"/>
      <c r="M6" s="5"/>
    </row>
    <row r="7" spans="1:13">
      <c r="A7" s="7"/>
      <c r="B7" s="56"/>
      <c r="C7" s="7"/>
      <c r="D7" s="7"/>
      <c r="E7" s="7"/>
      <c r="F7" s="7"/>
      <c r="G7" s="7"/>
      <c r="H7" s="8"/>
      <c r="I7" s="8"/>
      <c r="J7" s="8"/>
      <c r="K7" s="8"/>
      <c r="L7" s="8"/>
      <c r="M7" s="8"/>
    </row>
    <row r="8" spans="1:13" ht="51">
      <c r="A8" s="9" t="s">
        <v>0</v>
      </c>
      <c r="B8" s="57" t="s">
        <v>1</v>
      </c>
      <c r="C8" s="11" t="s">
        <v>2</v>
      </c>
      <c r="D8" s="12" t="s">
        <v>3</v>
      </c>
      <c r="E8" s="9" t="s">
        <v>4</v>
      </c>
      <c r="F8" s="13" t="s">
        <v>5</v>
      </c>
      <c r="G8" s="14"/>
      <c r="H8" s="11" t="s">
        <v>6</v>
      </c>
      <c r="I8" s="13" t="s">
        <v>7</v>
      </c>
      <c r="J8" s="10" t="s">
        <v>8</v>
      </c>
      <c r="K8" s="12" t="s">
        <v>9</v>
      </c>
      <c r="L8" s="9" t="s">
        <v>10</v>
      </c>
      <c r="M8" s="15" t="s">
        <v>11</v>
      </c>
    </row>
    <row r="9" spans="1:13" ht="15.75" thickBot="1">
      <c r="A9" s="98" t="s">
        <v>12</v>
      </c>
      <c r="B9" s="98"/>
      <c r="C9" s="98"/>
      <c r="D9" s="98"/>
      <c r="E9" s="98"/>
      <c r="F9" s="98"/>
      <c r="G9" s="16"/>
      <c r="H9" s="17"/>
      <c r="I9" s="18"/>
      <c r="J9" s="18"/>
      <c r="K9" s="18"/>
      <c r="L9" s="18"/>
      <c r="M9" s="18"/>
    </row>
    <row r="10" spans="1:13" ht="84">
      <c r="A10" s="74">
        <v>1</v>
      </c>
      <c r="B10" s="75" t="s">
        <v>13</v>
      </c>
      <c r="C10" s="76" t="s">
        <v>106</v>
      </c>
      <c r="D10" s="76" t="s">
        <v>96</v>
      </c>
      <c r="E10" s="76" t="s">
        <v>75</v>
      </c>
      <c r="F10" s="77" t="s">
        <v>143</v>
      </c>
      <c r="G10" s="19"/>
      <c r="H10" s="20">
        <v>3</v>
      </c>
      <c r="I10" s="21" t="str">
        <f t="shared" ref="I10:I17" si="0">IF(H10=1,"Implementación inicial.",IF(H10=2,"Implementación.",IF(H10=3,"Implementación.",IF(H10=4,"Efectividad.",0))))</f>
        <v>Implementación.</v>
      </c>
      <c r="J10" s="22">
        <f t="shared" ref="J10:J17" si="1">IF(H10=1,0.25,IF(H10=2,0.5,IF(H10=3,0.75,IF(H10=4,1,0))))</f>
        <v>0.75</v>
      </c>
      <c r="K10" s="23" t="str">
        <f t="shared" ref="K10:K17" si="2">IF(J10=0.25,"El elemento de control no está formalizado.",IF(J10=0.5,"El elemento de control está formalizado.",IF(J10=0.75,"El elemento de control está operando de acuerdo al proceso.",IF(J10=1,"El elemento de control se supervisa periódicamente.",0))))</f>
        <v>El elemento de control está operando de acuerdo al proceso.</v>
      </c>
      <c r="L10" s="99">
        <f>AVERAGE(J10:J17)</f>
        <v>0.6875</v>
      </c>
      <c r="M10" s="100" t="str">
        <f>IF(L10&lt;0.39,"BAJO",IF(L10&lt;0.69,"MEDIO",IF(L10&lt;=1,"ALTO",0)))</f>
        <v>MEDIO</v>
      </c>
    </row>
    <row r="11" spans="1:13" ht="66.95" customHeight="1">
      <c r="A11" s="74">
        <v>2</v>
      </c>
      <c r="B11" s="85" t="s">
        <v>14</v>
      </c>
      <c r="C11" s="77" t="s">
        <v>106</v>
      </c>
      <c r="D11" s="77" t="s">
        <v>96</v>
      </c>
      <c r="E11" s="77" t="s">
        <v>76</v>
      </c>
      <c r="F11" s="77" t="s">
        <v>110</v>
      </c>
      <c r="G11" s="19"/>
      <c r="H11" s="24">
        <v>3</v>
      </c>
      <c r="I11" s="25" t="str">
        <f t="shared" si="0"/>
        <v>Implementación.</v>
      </c>
      <c r="J11" s="26">
        <f t="shared" si="1"/>
        <v>0.75</v>
      </c>
      <c r="K11" s="27" t="str">
        <f t="shared" si="2"/>
        <v>El elemento de control está operando de acuerdo al proceso.</v>
      </c>
      <c r="L11" s="99"/>
      <c r="M11" s="100"/>
    </row>
    <row r="12" spans="1:13" ht="72.599999999999994" customHeight="1">
      <c r="A12" s="74">
        <v>3</v>
      </c>
      <c r="B12" s="85" t="s">
        <v>15</v>
      </c>
      <c r="C12" s="77" t="s">
        <v>100</v>
      </c>
      <c r="D12" s="77" t="s">
        <v>103</v>
      </c>
      <c r="E12" s="77"/>
      <c r="F12" s="77" t="s">
        <v>144</v>
      </c>
      <c r="G12" s="19"/>
      <c r="H12" s="20">
        <v>3</v>
      </c>
      <c r="I12" s="21" t="str">
        <f t="shared" si="0"/>
        <v>Implementación.</v>
      </c>
      <c r="J12" s="22">
        <f t="shared" si="1"/>
        <v>0.75</v>
      </c>
      <c r="K12" s="23" t="str">
        <f t="shared" si="2"/>
        <v>El elemento de control está operando de acuerdo al proceso.</v>
      </c>
      <c r="L12" s="99"/>
      <c r="M12" s="100"/>
    </row>
    <row r="13" spans="1:13" ht="53.1" customHeight="1">
      <c r="A13" s="74">
        <v>4</v>
      </c>
      <c r="B13" s="85" t="s">
        <v>16</v>
      </c>
      <c r="C13" s="77" t="s">
        <v>122</v>
      </c>
      <c r="D13" s="77" t="s">
        <v>97</v>
      </c>
      <c r="E13" s="77"/>
      <c r="F13" s="77"/>
      <c r="G13" s="19"/>
      <c r="H13" s="24">
        <v>1</v>
      </c>
      <c r="I13" s="25" t="str">
        <f t="shared" si="0"/>
        <v>Implementación inicial.</v>
      </c>
      <c r="J13" s="26">
        <f t="shared" si="1"/>
        <v>0.25</v>
      </c>
      <c r="K13" s="27" t="str">
        <f t="shared" si="2"/>
        <v>El elemento de control no está formalizado.</v>
      </c>
      <c r="L13" s="99"/>
      <c r="M13" s="100"/>
    </row>
    <row r="14" spans="1:13" ht="71.45" customHeight="1">
      <c r="A14" s="74">
        <v>5</v>
      </c>
      <c r="B14" s="85" t="s">
        <v>98</v>
      </c>
      <c r="C14" s="77" t="s">
        <v>106</v>
      </c>
      <c r="D14" s="77" t="s">
        <v>96</v>
      </c>
      <c r="E14" s="77" t="s">
        <v>123</v>
      </c>
      <c r="F14" s="77" t="s">
        <v>110</v>
      </c>
      <c r="G14" s="19"/>
      <c r="H14" s="20">
        <v>3</v>
      </c>
      <c r="I14" s="21" t="str">
        <f t="shared" si="0"/>
        <v>Implementación.</v>
      </c>
      <c r="J14" s="22">
        <f t="shared" si="1"/>
        <v>0.75</v>
      </c>
      <c r="K14" s="23" t="str">
        <f t="shared" si="2"/>
        <v>El elemento de control está operando de acuerdo al proceso.</v>
      </c>
      <c r="L14" s="99"/>
      <c r="M14" s="100"/>
    </row>
    <row r="15" spans="1:13" ht="49.15" customHeight="1">
      <c r="A15" s="74">
        <v>6</v>
      </c>
      <c r="B15" s="85" t="s">
        <v>17</v>
      </c>
      <c r="C15" s="77" t="s">
        <v>106</v>
      </c>
      <c r="D15" s="77" t="s">
        <v>96</v>
      </c>
      <c r="E15" s="77" t="s">
        <v>124</v>
      </c>
      <c r="F15" s="77" t="s">
        <v>102</v>
      </c>
      <c r="G15" s="28"/>
      <c r="H15" s="24">
        <v>4</v>
      </c>
      <c r="I15" s="25" t="str">
        <f t="shared" si="0"/>
        <v>Efectividad.</v>
      </c>
      <c r="J15" s="26">
        <f t="shared" si="1"/>
        <v>1</v>
      </c>
      <c r="K15" s="27" t="str">
        <f t="shared" si="2"/>
        <v>El elemento de control se supervisa periódicamente.</v>
      </c>
      <c r="L15" s="99"/>
      <c r="M15" s="100"/>
    </row>
    <row r="16" spans="1:13" ht="99" customHeight="1">
      <c r="A16" s="74">
        <v>7</v>
      </c>
      <c r="B16" s="85" t="s">
        <v>18</v>
      </c>
      <c r="C16" s="77" t="s">
        <v>122</v>
      </c>
      <c r="D16" s="77" t="s">
        <v>97</v>
      </c>
      <c r="E16" s="77" t="s">
        <v>78</v>
      </c>
      <c r="F16" s="77"/>
      <c r="G16" s="29"/>
      <c r="H16" s="20">
        <v>3</v>
      </c>
      <c r="I16" s="21" t="str">
        <f t="shared" si="0"/>
        <v>Implementación.</v>
      </c>
      <c r="J16" s="22">
        <f t="shared" si="1"/>
        <v>0.75</v>
      </c>
      <c r="K16" s="23" t="str">
        <f t="shared" si="2"/>
        <v>El elemento de control está operando de acuerdo al proceso.</v>
      </c>
      <c r="L16" s="99"/>
      <c r="M16" s="100"/>
    </row>
    <row r="17" spans="1:13" ht="100.15" customHeight="1" thickBot="1">
      <c r="A17" s="74">
        <v>8</v>
      </c>
      <c r="B17" s="85" t="s">
        <v>19</v>
      </c>
      <c r="C17" s="77" t="s">
        <v>106</v>
      </c>
      <c r="D17" s="77" t="s">
        <v>96</v>
      </c>
      <c r="E17" s="77" t="s">
        <v>125</v>
      </c>
      <c r="F17" s="77" t="s">
        <v>111</v>
      </c>
      <c r="G17" s="19"/>
      <c r="H17" s="24">
        <v>2</v>
      </c>
      <c r="I17" s="25" t="str">
        <f t="shared" si="0"/>
        <v>Implementación.</v>
      </c>
      <c r="J17" s="26">
        <f t="shared" si="1"/>
        <v>0.5</v>
      </c>
      <c r="K17" s="27" t="str">
        <f t="shared" si="2"/>
        <v>El elemento de control está formalizado.</v>
      </c>
      <c r="L17" s="99"/>
      <c r="M17" s="100"/>
    </row>
    <row r="18" spans="1:13" ht="31.15" customHeight="1" thickBot="1">
      <c r="A18" s="101" t="s">
        <v>20</v>
      </c>
      <c r="B18" s="101"/>
      <c r="C18" s="101"/>
      <c r="D18" s="101"/>
      <c r="E18" s="101"/>
      <c r="F18" s="101"/>
      <c r="G18" s="30"/>
      <c r="H18" s="31"/>
      <c r="I18" s="32"/>
      <c r="J18" s="32"/>
      <c r="K18" s="32"/>
      <c r="L18" s="32"/>
      <c r="M18" s="32"/>
    </row>
    <row r="19" spans="1:13" ht="84">
      <c r="A19" s="74">
        <v>9</v>
      </c>
      <c r="B19" s="79" t="s">
        <v>21</v>
      </c>
      <c r="C19" s="76" t="s">
        <v>106</v>
      </c>
      <c r="D19" s="76" t="s">
        <v>96</v>
      </c>
      <c r="E19" s="76" t="s">
        <v>126</v>
      </c>
      <c r="F19" s="77" t="s">
        <v>127</v>
      </c>
      <c r="G19" s="19"/>
      <c r="H19" s="20">
        <v>3</v>
      </c>
      <c r="I19" s="21" t="str">
        <f>IF(H19=1,"Implementación inicial.",IF(H19=2,"Implementación.",IF(H19=3,"Implementación.",IF(H19=4,"Efectividad.",0))))</f>
        <v>Implementación.</v>
      </c>
      <c r="J19" s="22">
        <f>IF(H19=1,0.25,IF(H19=2,0.5,IF(H19=3,0.75,IF(H19=4,1,0))))</f>
        <v>0.75</v>
      </c>
      <c r="K19" s="23" t="str">
        <f>IF(J19=0.25,"El elemento de control no está formalizado.",IF(J19=0.5,"El elemento de control está formalizado.",IF(J19=0.75,"El elemento de control está operando de acuerdo al proceso.",IF(J19=1,"El elemento de control se supervisa periódicamente.",0))))</f>
        <v>El elemento de control está operando de acuerdo al proceso.</v>
      </c>
      <c r="L19" s="99">
        <f>AVERAGE(J19:J22)</f>
        <v>0.75</v>
      </c>
      <c r="M19" s="102" t="str">
        <f>IF(L19&lt;0.39,"BAJO",IF(L19&lt;0.69,"MEDIO",IF(L19&lt;=1,"ALTO",0)))</f>
        <v>ALTO</v>
      </c>
    </row>
    <row r="20" spans="1:13" ht="72">
      <c r="A20" s="74">
        <v>10</v>
      </c>
      <c r="B20" s="80" t="s">
        <v>22</v>
      </c>
      <c r="C20" s="76" t="s">
        <v>106</v>
      </c>
      <c r="D20" s="76" t="s">
        <v>96</v>
      </c>
      <c r="E20" s="78" t="s">
        <v>128</v>
      </c>
      <c r="F20" s="78" t="s">
        <v>112</v>
      </c>
      <c r="G20" s="19"/>
      <c r="H20" s="24">
        <v>3</v>
      </c>
      <c r="I20" s="25" t="str">
        <f>IF(H20=1,"Implementación inicial.",IF(H20=2,"Implementación.",IF(H20=3,"Implementación.",IF(H20=4,"Efectividad.",0))))</f>
        <v>Implementación.</v>
      </c>
      <c r="J20" s="26">
        <f>IF(H20=1,0.25,IF(H20=2,0.5,IF(H20=3,0.75,IF(H20=4,1,0))))</f>
        <v>0.75</v>
      </c>
      <c r="K20" s="27" t="str">
        <f>IF(J20=0.25,"El elemento de control no está formalizado.",IF(J20=0.5,"El elemento de control está formalizado.",IF(J20=0.75,"El elemento de control está operando de acuerdo al proceso.",IF(J20=1,"El elemento de control se supervisa periódicamente.",0))))</f>
        <v>El elemento de control está operando de acuerdo al proceso.</v>
      </c>
      <c r="L20" s="99"/>
      <c r="M20" s="100"/>
    </row>
    <row r="21" spans="1:13" ht="36">
      <c r="A21" s="87">
        <v>11</v>
      </c>
      <c r="B21" s="79" t="s">
        <v>23</v>
      </c>
      <c r="C21" s="77" t="s">
        <v>79</v>
      </c>
      <c r="D21" s="77" t="s">
        <v>103</v>
      </c>
      <c r="E21" s="86"/>
      <c r="F21" s="77"/>
      <c r="G21" s="19"/>
      <c r="H21" s="20">
        <v>3</v>
      </c>
      <c r="I21" s="21" t="str">
        <f>IF(H21=1,"Implementación inicial.",IF(H21=2,"Implementación.",IF(H21=3,"Implementación.",IF(H21=4,"Efectividad.",0))))</f>
        <v>Implementación.</v>
      </c>
      <c r="J21" s="22">
        <f>IF(H21=1,0.25,IF(H21=2,0.5,IF(H21=3,0.75,IF(H21=4,1,0))))</f>
        <v>0.75</v>
      </c>
      <c r="K21" s="23" t="str">
        <f>IF(J21=0.25,"El elemento de control no está formalizado.",IF(J21=0.5,"El elemento de control está formalizado.",IF(J21=0.75,"El elemento de control está operando de acuerdo al proceso.",IF(J21=1,"El elemento de control se supervisa periódicamente.",0))))</f>
        <v>El elemento de control está operando de acuerdo al proceso.</v>
      </c>
      <c r="L21" s="99"/>
      <c r="M21" s="100"/>
    </row>
    <row r="22" spans="1:13" ht="60.75" thickBot="1">
      <c r="A22" s="87">
        <v>12</v>
      </c>
      <c r="B22" s="79" t="s">
        <v>24</v>
      </c>
      <c r="C22" s="77" t="s">
        <v>99</v>
      </c>
      <c r="D22" s="77" t="s">
        <v>103</v>
      </c>
      <c r="E22" s="77"/>
      <c r="F22" s="77"/>
      <c r="G22" s="19"/>
      <c r="H22" s="24">
        <v>3</v>
      </c>
      <c r="I22" s="25" t="str">
        <f>IF(H22=1,"Implementación inicial.",IF(H22=2,"Implementación.",IF(H22=3,"Implementación.",IF(H22=4,"Efectividad.",0))))</f>
        <v>Implementación.</v>
      </c>
      <c r="J22" s="26">
        <f>IF(H22=1,0.25,IF(H22=2,0.5,IF(H22=3,0.75,IF(H22=4,1,0))))</f>
        <v>0.75</v>
      </c>
      <c r="K22" s="27" t="str">
        <f>IF(J22=0.25,"El elemento de control no está formalizado.",IF(J22=0.5,"El elemento de control está formalizado.",IF(J22=0.75,"El elemento de control está operando de acuerdo al proceso.",IF(J22=1,"El elemento de control se supervisa periódicamente.",0))))</f>
        <v>El elemento de control está operando de acuerdo al proceso.</v>
      </c>
      <c r="L22" s="99"/>
      <c r="M22" s="100"/>
    </row>
    <row r="23" spans="1:13" ht="15.75" thickBot="1">
      <c r="A23" s="103" t="s">
        <v>25</v>
      </c>
      <c r="B23" s="103"/>
      <c r="C23" s="103"/>
      <c r="D23" s="103"/>
      <c r="E23" s="103"/>
      <c r="F23" s="103"/>
      <c r="G23" s="30"/>
      <c r="H23" s="31"/>
      <c r="I23" s="32"/>
      <c r="J23" s="32"/>
      <c r="K23" s="32"/>
      <c r="L23" s="32"/>
      <c r="M23" s="32"/>
    </row>
    <row r="24" spans="1:13" ht="60">
      <c r="A24" s="87">
        <v>13</v>
      </c>
      <c r="B24" s="79" t="s">
        <v>129</v>
      </c>
      <c r="C24" s="77" t="s">
        <v>106</v>
      </c>
      <c r="D24" s="77" t="s">
        <v>96</v>
      </c>
      <c r="E24" s="77" t="s">
        <v>130</v>
      </c>
      <c r="F24" s="77"/>
      <c r="G24" s="19"/>
      <c r="H24" s="20">
        <v>3</v>
      </c>
      <c r="I24" s="21" t="str">
        <f t="shared" ref="I24:I35" si="3">IF(H24=1,"Implementación inicial.",IF(H24=2,"Implementación.",IF(H24=3,"Implementación.",IF(H24=4,"Efectividad.",0))))</f>
        <v>Implementación.</v>
      </c>
      <c r="J24" s="22">
        <f t="shared" ref="J24:J35" si="4">IF(H24=1,0.25,IF(H24=2,0.5,IF(H24=3,0.75,IF(H24=4,1,0))))</f>
        <v>0.75</v>
      </c>
      <c r="K24" s="23" t="str">
        <f t="shared" ref="K24:K35" si="5">IF(J24=0.25,"El elemento de control no está formalizado.",IF(J24=0.5,"El elemento de control está formalizado.",IF(J24=0.75,"El elemento de control está operando de acuerdo al proceso.",IF(J24=1,"El elemento de control se supervisa periódicamente.",0))))</f>
        <v>El elemento de control está operando de acuerdo al proceso.</v>
      </c>
      <c r="L24" s="99">
        <f>AVERAGE(J24:J35)</f>
        <v>0.72916666666666663</v>
      </c>
      <c r="M24" s="104" t="str">
        <f>IF(L24&lt;0.39,"BAJO",IF(L24&lt;0.69,"MEDIO",IF(L24&lt;=1,"ALTO",0)))</f>
        <v>ALTO</v>
      </c>
    </row>
    <row r="25" spans="1:13" ht="89.1" customHeight="1">
      <c r="A25" s="87">
        <v>14</v>
      </c>
      <c r="B25" s="79" t="s">
        <v>26</v>
      </c>
      <c r="C25" s="77" t="s">
        <v>106</v>
      </c>
      <c r="D25" s="77" t="s">
        <v>96</v>
      </c>
      <c r="E25" s="77" t="s">
        <v>80</v>
      </c>
      <c r="F25" s="77" t="s">
        <v>113</v>
      </c>
      <c r="G25" s="19"/>
      <c r="H25" s="24">
        <v>3</v>
      </c>
      <c r="I25" s="25" t="str">
        <f t="shared" si="3"/>
        <v>Implementación.</v>
      </c>
      <c r="J25" s="26">
        <f t="shared" si="4"/>
        <v>0.75</v>
      </c>
      <c r="K25" s="27" t="str">
        <f t="shared" si="5"/>
        <v>El elemento de control está operando de acuerdo al proceso.</v>
      </c>
      <c r="L25" s="99"/>
      <c r="M25" s="100"/>
    </row>
    <row r="26" spans="1:13" ht="72">
      <c r="A26" s="87">
        <v>15</v>
      </c>
      <c r="B26" s="79" t="s">
        <v>27</v>
      </c>
      <c r="C26" s="77" t="s">
        <v>106</v>
      </c>
      <c r="D26" s="77" t="s">
        <v>96</v>
      </c>
      <c r="E26" s="77" t="s">
        <v>81</v>
      </c>
      <c r="F26" s="77" t="s">
        <v>114</v>
      </c>
      <c r="G26" s="19"/>
      <c r="H26" s="20">
        <v>3</v>
      </c>
      <c r="I26" s="21" t="str">
        <f t="shared" si="3"/>
        <v>Implementación.</v>
      </c>
      <c r="J26" s="22">
        <f t="shared" si="4"/>
        <v>0.75</v>
      </c>
      <c r="K26" s="23" t="str">
        <f t="shared" si="5"/>
        <v>El elemento de control está operando de acuerdo al proceso.</v>
      </c>
      <c r="L26" s="99"/>
      <c r="M26" s="100"/>
    </row>
    <row r="27" spans="1:13" ht="105">
      <c r="A27" s="74">
        <v>16</v>
      </c>
      <c r="B27" s="80" t="s">
        <v>28</v>
      </c>
      <c r="C27" s="76" t="s">
        <v>106</v>
      </c>
      <c r="D27" s="76" t="s">
        <v>96</v>
      </c>
      <c r="E27" s="82" t="s">
        <v>131</v>
      </c>
      <c r="F27" s="83" t="s">
        <v>120</v>
      </c>
      <c r="G27" s="29"/>
      <c r="H27" s="24">
        <v>4</v>
      </c>
      <c r="I27" s="25" t="str">
        <f t="shared" si="3"/>
        <v>Efectividad.</v>
      </c>
      <c r="J27" s="26">
        <f t="shared" si="4"/>
        <v>1</v>
      </c>
      <c r="K27" s="27" t="str">
        <f t="shared" si="5"/>
        <v>El elemento de control se supervisa periódicamente.</v>
      </c>
      <c r="L27" s="99"/>
      <c r="M27" s="100"/>
    </row>
    <row r="28" spans="1:13" ht="60">
      <c r="A28" s="74">
        <v>17</v>
      </c>
      <c r="B28" s="81" t="s">
        <v>29</v>
      </c>
      <c r="C28" s="76" t="s">
        <v>106</v>
      </c>
      <c r="D28" s="76" t="s">
        <v>96</v>
      </c>
      <c r="E28" s="78" t="s">
        <v>132</v>
      </c>
      <c r="F28" s="78" t="s">
        <v>119</v>
      </c>
      <c r="G28" s="19"/>
      <c r="H28" s="20">
        <v>3</v>
      </c>
      <c r="I28" s="21" t="str">
        <f t="shared" si="3"/>
        <v>Implementación.</v>
      </c>
      <c r="J28" s="22">
        <f t="shared" si="4"/>
        <v>0.75</v>
      </c>
      <c r="K28" s="23" t="str">
        <f t="shared" si="5"/>
        <v>El elemento de control está operando de acuerdo al proceso.</v>
      </c>
      <c r="L28" s="99"/>
      <c r="M28" s="100"/>
    </row>
    <row r="29" spans="1:13" ht="96">
      <c r="A29" s="74">
        <v>18</v>
      </c>
      <c r="B29" s="80" t="s">
        <v>30</v>
      </c>
      <c r="C29" s="76" t="s">
        <v>106</v>
      </c>
      <c r="D29" s="76" t="s">
        <v>96</v>
      </c>
      <c r="E29" s="76" t="s">
        <v>133</v>
      </c>
      <c r="F29" s="76" t="s">
        <v>118</v>
      </c>
      <c r="G29" s="19"/>
      <c r="H29" s="24">
        <v>3</v>
      </c>
      <c r="I29" s="25" t="str">
        <f t="shared" si="3"/>
        <v>Implementación.</v>
      </c>
      <c r="J29" s="26">
        <f t="shared" si="4"/>
        <v>0.75</v>
      </c>
      <c r="K29" s="27" t="str">
        <f t="shared" si="5"/>
        <v>El elemento de control está operando de acuerdo al proceso.</v>
      </c>
      <c r="L29" s="99"/>
      <c r="M29" s="100"/>
    </row>
    <row r="30" spans="1:13" ht="72">
      <c r="A30" s="74">
        <v>19</v>
      </c>
      <c r="B30" s="81" t="s">
        <v>31</v>
      </c>
      <c r="C30" s="76" t="s">
        <v>106</v>
      </c>
      <c r="D30" s="76" t="s">
        <v>96</v>
      </c>
      <c r="E30" s="76" t="s">
        <v>82</v>
      </c>
      <c r="F30" s="76" t="s">
        <v>121</v>
      </c>
      <c r="G30" s="19"/>
      <c r="H30" s="20">
        <v>3</v>
      </c>
      <c r="I30" s="21" t="str">
        <f t="shared" si="3"/>
        <v>Implementación.</v>
      </c>
      <c r="J30" s="22">
        <f t="shared" si="4"/>
        <v>0.75</v>
      </c>
      <c r="K30" s="23" t="str">
        <f t="shared" si="5"/>
        <v>El elemento de control está operando de acuerdo al proceso.</v>
      </c>
      <c r="L30" s="99"/>
      <c r="M30" s="100"/>
    </row>
    <row r="31" spans="1:13" ht="49.9" customHeight="1">
      <c r="A31" s="74">
        <v>20</v>
      </c>
      <c r="B31" s="80" t="s">
        <v>32</v>
      </c>
      <c r="C31" s="77" t="s">
        <v>79</v>
      </c>
      <c r="D31" s="77" t="s">
        <v>103</v>
      </c>
      <c r="E31" s="78"/>
      <c r="F31" s="78"/>
      <c r="G31" s="19"/>
      <c r="H31" s="24">
        <v>1</v>
      </c>
      <c r="I31" s="25" t="str">
        <f t="shared" si="3"/>
        <v>Implementación inicial.</v>
      </c>
      <c r="J31" s="26">
        <f t="shared" si="4"/>
        <v>0.25</v>
      </c>
      <c r="K31" s="27" t="str">
        <f t="shared" si="5"/>
        <v>El elemento de control no está formalizado.</v>
      </c>
      <c r="L31" s="99"/>
      <c r="M31" s="100"/>
    </row>
    <row r="32" spans="1:13" ht="60">
      <c r="A32" s="74">
        <v>21</v>
      </c>
      <c r="B32" s="81" t="s">
        <v>134</v>
      </c>
      <c r="C32" s="76" t="s">
        <v>77</v>
      </c>
      <c r="D32" s="76" t="s">
        <v>96</v>
      </c>
      <c r="E32" s="76" t="s">
        <v>83</v>
      </c>
      <c r="F32" s="76" t="s">
        <v>84</v>
      </c>
      <c r="G32" s="19"/>
      <c r="H32" s="20">
        <v>4</v>
      </c>
      <c r="I32" s="21" t="str">
        <f t="shared" si="3"/>
        <v>Efectividad.</v>
      </c>
      <c r="J32" s="22">
        <f t="shared" si="4"/>
        <v>1</v>
      </c>
      <c r="K32" s="23" t="str">
        <f t="shared" si="5"/>
        <v>El elemento de control se supervisa periódicamente.</v>
      </c>
      <c r="L32" s="99"/>
      <c r="M32" s="100"/>
    </row>
    <row r="33" spans="1:13" ht="72">
      <c r="A33" s="87">
        <v>22</v>
      </c>
      <c r="B33" s="79" t="s">
        <v>135</v>
      </c>
      <c r="C33" s="77" t="s">
        <v>77</v>
      </c>
      <c r="D33" s="77" t="s">
        <v>96</v>
      </c>
      <c r="E33" s="77" t="s">
        <v>92</v>
      </c>
      <c r="F33" s="77" t="s">
        <v>115</v>
      </c>
      <c r="G33" s="19"/>
      <c r="H33" s="24">
        <v>3</v>
      </c>
      <c r="I33" s="25" t="str">
        <f t="shared" si="3"/>
        <v>Implementación.</v>
      </c>
      <c r="J33" s="26">
        <f t="shared" si="4"/>
        <v>0.75</v>
      </c>
      <c r="K33" s="27" t="str">
        <f t="shared" si="5"/>
        <v>El elemento de control está operando de acuerdo al proceso.</v>
      </c>
      <c r="L33" s="99"/>
      <c r="M33" s="100"/>
    </row>
    <row r="34" spans="1:13" ht="72">
      <c r="A34" s="87">
        <v>23</v>
      </c>
      <c r="B34" s="79" t="s">
        <v>136</v>
      </c>
      <c r="C34" s="77" t="s">
        <v>85</v>
      </c>
      <c r="D34" s="77" t="s">
        <v>104</v>
      </c>
      <c r="E34" s="77"/>
      <c r="F34" s="77"/>
      <c r="G34" s="19"/>
      <c r="H34" s="20">
        <v>3</v>
      </c>
      <c r="I34" s="21" t="str">
        <f t="shared" si="3"/>
        <v>Implementación.</v>
      </c>
      <c r="J34" s="22">
        <f t="shared" si="4"/>
        <v>0.75</v>
      </c>
      <c r="K34" s="23" t="str">
        <f t="shared" si="5"/>
        <v>El elemento de control está operando de acuerdo al proceso.</v>
      </c>
      <c r="L34" s="99"/>
      <c r="M34" s="100"/>
    </row>
    <row r="35" spans="1:13" ht="84.75" thickBot="1">
      <c r="A35" s="87">
        <v>24</v>
      </c>
      <c r="B35" s="79" t="s">
        <v>137</v>
      </c>
      <c r="C35" s="77" t="s">
        <v>79</v>
      </c>
      <c r="D35" s="77" t="s">
        <v>103</v>
      </c>
      <c r="E35" s="77"/>
      <c r="F35" s="77"/>
      <c r="G35" s="19"/>
      <c r="H35" s="24">
        <v>2</v>
      </c>
      <c r="I35" s="25" t="str">
        <f t="shared" si="3"/>
        <v>Implementación.</v>
      </c>
      <c r="J35" s="26">
        <f t="shared" si="4"/>
        <v>0.5</v>
      </c>
      <c r="K35" s="27" t="str">
        <f t="shared" si="5"/>
        <v>El elemento de control está formalizado.</v>
      </c>
      <c r="L35" s="99"/>
      <c r="M35" s="100"/>
    </row>
    <row r="36" spans="1:13" ht="15.75" thickBot="1">
      <c r="A36" s="103" t="s">
        <v>33</v>
      </c>
      <c r="B36" s="103"/>
      <c r="C36" s="103"/>
      <c r="D36" s="103"/>
      <c r="E36" s="103"/>
      <c r="F36" s="103"/>
      <c r="G36" s="30"/>
      <c r="H36" s="31"/>
      <c r="I36" s="32"/>
      <c r="J36" s="32"/>
      <c r="K36" s="32"/>
      <c r="L36" s="32"/>
      <c r="M36" s="32"/>
    </row>
    <row r="37" spans="1:13" ht="60">
      <c r="A37" s="87">
        <v>25</v>
      </c>
      <c r="B37" s="79" t="s">
        <v>34</v>
      </c>
      <c r="C37" s="77" t="s">
        <v>106</v>
      </c>
      <c r="D37" s="77" t="s">
        <v>108</v>
      </c>
      <c r="E37" s="77" t="s">
        <v>86</v>
      </c>
      <c r="F37" s="77" t="s">
        <v>87</v>
      </c>
      <c r="G37" s="19"/>
      <c r="H37" s="20">
        <v>4</v>
      </c>
      <c r="I37" s="21" t="str">
        <f t="shared" ref="I37:I42" si="6">IF(H37=1,"Implementación inicial.",IF(H37=2,"Implementación.",IF(H37=3,"Implementación.",IF(H37=4,"Efectividad.",0))))</f>
        <v>Efectividad.</v>
      </c>
      <c r="J37" s="22">
        <f t="shared" ref="J37:J42" si="7">IF(H37=1,0.25,IF(H37=2,0.5,IF(H37=3,0.75,IF(H37=4,1,0))))</f>
        <v>1</v>
      </c>
      <c r="K37" s="23" t="str">
        <f t="shared" ref="K37:K42" si="8">IF(J37=0.25,"El elemento de control no está formalizado.",IF(J37=0.5,"El elemento de control está formalizado.",IF(J37=0.75,"El elemento de control está operando de acuerdo al proceso.",IF(J37=1,"El elemento de control se supervisa periódicamente.",0))))</f>
        <v>El elemento de control se supervisa periódicamente.</v>
      </c>
      <c r="L37" s="99">
        <f>AVERAGE(J37:J42)</f>
        <v>0.70833333333333337</v>
      </c>
      <c r="M37" s="104" t="str">
        <f>IF(L37&lt;0.39,"BAJO",IF(L37&lt;0.69,"MEDIO",IF(L37&lt;=1,"ALTO",0)))</f>
        <v>ALTO</v>
      </c>
    </row>
    <row r="38" spans="1:13" ht="72">
      <c r="A38" s="87">
        <v>26</v>
      </c>
      <c r="B38" s="79" t="s">
        <v>35</v>
      </c>
      <c r="C38" s="77" t="s">
        <v>106</v>
      </c>
      <c r="D38" s="77" t="s">
        <v>96</v>
      </c>
      <c r="E38" s="77" t="s">
        <v>107</v>
      </c>
      <c r="F38" s="77" t="s">
        <v>138</v>
      </c>
      <c r="G38" s="33"/>
      <c r="H38" s="24">
        <v>4</v>
      </c>
      <c r="I38" s="25" t="str">
        <f t="shared" si="6"/>
        <v>Efectividad.</v>
      </c>
      <c r="J38" s="26">
        <f t="shared" si="7"/>
        <v>1</v>
      </c>
      <c r="K38" s="27" t="str">
        <f t="shared" si="8"/>
        <v>El elemento de control se supervisa periódicamente.</v>
      </c>
      <c r="L38" s="99"/>
      <c r="M38" s="100"/>
    </row>
    <row r="39" spans="1:13" ht="48">
      <c r="A39" s="87">
        <v>27</v>
      </c>
      <c r="B39" s="79" t="s">
        <v>36</v>
      </c>
      <c r="C39" s="77" t="s">
        <v>72</v>
      </c>
      <c r="D39" s="77" t="s">
        <v>105</v>
      </c>
      <c r="E39" s="77"/>
      <c r="F39" s="77"/>
      <c r="G39" s="19"/>
      <c r="H39" s="73">
        <v>3</v>
      </c>
      <c r="I39" s="21" t="str">
        <f t="shared" si="6"/>
        <v>Implementación.</v>
      </c>
      <c r="J39" s="22">
        <f t="shared" si="7"/>
        <v>0.75</v>
      </c>
      <c r="K39" s="23" t="str">
        <f t="shared" si="8"/>
        <v>El elemento de control está operando de acuerdo al proceso.</v>
      </c>
      <c r="L39" s="99"/>
      <c r="M39" s="100"/>
    </row>
    <row r="40" spans="1:13" ht="72">
      <c r="A40" s="87">
        <v>28</v>
      </c>
      <c r="B40" s="79" t="s">
        <v>37</v>
      </c>
      <c r="C40" s="77" t="s">
        <v>79</v>
      </c>
      <c r="D40" s="77" t="s">
        <v>103</v>
      </c>
      <c r="E40" s="77"/>
      <c r="F40" s="77"/>
      <c r="G40" s="33"/>
      <c r="H40" s="73">
        <v>1</v>
      </c>
      <c r="I40" s="25" t="str">
        <f t="shared" si="6"/>
        <v>Implementación inicial.</v>
      </c>
      <c r="J40" s="26">
        <f t="shared" si="7"/>
        <v>0.25</v>
      </c>
      <c r="K40" s="27" t="str">
        <f t="shared" si="8"/>
        <v>El elemento de control no está formalizado.</v>
      </c>
      <c r="L40" s="99"/>
      <c r="M40" s="100"/>
    </row>
    <row r="41" spans="1:13" ht="43.15" customHeight="1">
      <c r="A41" s="87">
        <v>29</v>
      </c>
      <c r="B41" s="79" t="s">
        <v>38</v>
      </c>
      <c r="C41" s="77" t="s">
        <v>100</v>
      </c>
      <c r="D41" s="77" t="s">
        <v>103</v>
      </c>
      <c r="E41" s="77"/>
      <c r="F41" s="77"/>
      <c r="G41" s="19"/>
      <c r="H41" s="20">
        <v>1</v>
      </c>
      <c r="I41" s="21" t="str">
        <f t="shared" si="6"/>
        <v>Implementación inicial.</v>
      </c>
      <c r="J41" s="22">
        <f t="shared" si="7"/>
        <v>0.25</v>
      </c>
      <c r="K41" s="23" t="str">
        <f t="shared" si="8"/>
        <v>El elemento de control no está formalizado.</v>
      </c>
      <c r="L41" s="99"/>
      <c r="M41" s="100"/>
    </row>
    <row r="42" spans="1:13" ht="94.15" customHeight="1" thickBot="1">
      <c r="A42" s="74">
        <v>30</v>
      </c>
      <c r="B42" s="80" t="s">
        <v>39</v>
      </c>
      <c r="C42" s="76" t="s">
        <v>139</v>
      </c>
      <c r="D42" s="78" t="s">
        <v>140</v>
      </c>
      <c r="E42" s="78" t="s">
        <v>109</v>
      </c>
      <c r="F42" s="78" t="s">
        <v>141</v>
      </c>
      <c r="G42" s="33"/>
      <c r="H42" s="24">
        <v>4</v>
      </c>
      <c r="I42" s="25" t="str">
        <f t="shared" si="6"/>
        <v>Efectividad.</v>
      </c>
      <c r="J42" s="26">
        <f t="shared" si="7"/>
        <v>1</v>
      </c>
      <c r="K42" s="27" t="str">
        <f t="shared" si="8"/>
        <v>El elemento de control se supervisa periódicamente.</v>
      </c>
      <c r="L42" s="99"/>
      <c r="M42" s="105"/>
    </row>
    <row r="43" spans="1:13" ht="15.75" thickBot="1">
      <c r="A43" s="101" t="s">
        <v>40</v>
      </c>
      <c r="B43" s="101"/>
      <c r="C43" s="101"/>
      <c r="D43" s="101"/>
      <c r="E43" s="101"/>
      <c r="F43" s="101"/>
      <c r="G43" s="30"/>
      <c r="H43" s="31"/>
      <c r="I43" s="32"/>
      <c r="J43" s="32"/>
      <c r="K43" s="32"/>
      <c r="L43" s="32"/>
      <c r="M43" s="32"/>
    </row>
    <row r="44" spans="1:13" ht="72">
      <c r="A44" s="74">
        <v>31</v>
      </c>
      <c r="B44" s="80" t="s">
        <v>142</v>
      </c>
      <c r="C44" s="84" t="s">
        <v>99</v>
      </c>
      <c r="D44" s="77" t="s">
        <v>101</v>
      </c>
      <c r="E44" s="76"/>
      <c r="F44" s="76"/>
      <c r="G44" s="19"/>
      <c r="H44" s="20">
        <v>2</v>
      </c>
      <c r="I44" s="21" t="str">
        <f>IF(H44=1,"Implementación inicial.",IF(H44=2,"Implementación.",IF(H44=3,"Implementación.",IF(H44=4,"Efectividad.",0))))</f>
        <v>Implementación.</v>
      </c>
      <c r="J44" s="22">
        <f>IF(H44=1,0.25,IF(H44=2,0.5,IF(H44=3,0.75,IF(H44=4,1,0))))</f>
        <v>0.5</v>
      </c>
      <c r="K44" s="23" t="str">
        <f>IF(J44=0.25,"El elemento de control no está formalizado.",IF(J44=0.5,"El elemento de control está formalizado.",IF(J44=0.75,"El elemento de control está operando de acuerdo al proceso.",IF(J44=1,"El elemento de control se supervisa periódicamente.",0))))</f>
        <v>El elemento de control está formalizado.</v>
      </c>
      <c r="L44" s="99">
        <f>AVERAGE(J44:J46)</f>
        <v>0.5</v>
      </c>
      <c r="M44" s="104" t="str">
        <f>IF(L44&lt;0.39,"BAJO",IF(L44&lt;0.69,"MEDIO",IF(L44&lt;=1,"ALTO",0)))</f>
        <v>MEDIO</v>
      </c>
    </row>
    <row r="45" spans="1:13" ht="72">
      <c r="A45" s="74">
        <v>32</v>
      </c>
      <c r="B45" s="80" t="s">
        <v>41</v>
      </c>
      <c r="C45" s="84" t="s">
        <v>79</v>
      </c>
      <c r="D45" s="77" t="s">
        <v>101</v>
      </c>
      <c r="E45" s="78"/>
      <c r="F45" s="78"/>
      <c r="G45" s="33"/>
      <c r="H45" s="24">
        <v>2</v>
      </c>
      <c r="I45" s="25" t="str">
        <f>IF(H45=1,"Implementación inicial.",IF(H45=2,"Implementación.",IF(H45=3,"Implementación.",IF(H45=4,"Efectividad.",0))))</f>
        <v>Implementación.</v>
      </c>
      <c r="J45" s="26">
        <f>IF(H45=1,0.25,IF(H45=2,0.5,IF(H45=3,0.75,IF(H45=4,1,0))))</f>
        <v>0.5</v>
      </c>
      <c r="K45" s="27" t="str">
        <f>IF(J45=0.25,"El elemento de control no está formalizado.",IF(J45=0.5,"El elemento de control está formalizado.",IF(J45=0.75,"El elemento de control está operando de acuerdo al proceso.",IF(J45=1,"El elemento de control se supervisa periódicamente.",0))))</f>
        <v>El elemento de control está formalizado.</v>
      </c>
      <c r="L45" s="99"/>
      <c r="M45" s="100"/>
    </row>
    <row r="46" spans="1:13" ht="72">
      <c r="A46" s="74">
        <v>33</v>
      </c>
      <c r="B46" s="81" t="s">
        <v>42</v>
      </c>
      <c r="C46" s="84" t="s">
        <v>79</v>
      </c>
      <c r="D46" s="77" t="s">
        <v>101</v>
      </c>
      <c r="E46" s="76"/>
      <c r="F46" s="76"/>
      <c r="G46" s="19"/>
      <c r="H46" s="20">
        <v>2</v>
      </c>
      <c r="I46" s="21" t="str">
        <f>IF(H46=1,"Implementación inicial.",IF(H46=2,"Implementación.",IF(H46=3,"Implementación.",IF(H46=4,"Efectividad.",0))))</f>
        <v>Implementación.</v>
      </c>
      <c r="J46" s="22">
        <f>IF(H46=1,0.25,IF(H46=2,0.5,IF(H46=3,0.75,IF(H46=4,1,0))))</f>
        <v>0.5</v>
      </c>
      <c r="K46" s="23" t="str">
        <f>IF(J46=0.25,"El elemento de control no está formalizado.",IF(J46=0.5,"El elemento de control está formalizado.",IF(J46=0.75,"El elemento de control está operando de acuerdo al proceso.",IF(J46=1,"El elemento de control se supervisa periódicamente.",0))))</f>
        <v>El elemento de control está formalizado.</v>
      </c>
      <c r="L46" s="99"/>
      <c r="M46" s="100"/>
    </row>
    <row r="47" spans="1:13" ht="18">
      <c r="A47" s="34"/>
      <c r="B47" s="35"/>
      <c r="C47" s="36"/>
      <c r="D47" s="36"/>
      <c r="E47" s="37"/>
      <c r="F47" s="37"/>
      <c r="G47" s="37"/>
      <c r="H47" s="34"/>
      <c r="I47" s="34"/>
      <c r="J47" s="110" t="s">
        <v>43</v>
      </c>
      <c r="K47" s="111"/>
      <c r="L47" s="38">
        <f>(+L10+L19+L24+L37+L44)/5</f>
        <v>0.67500000000000004</v>
      </c>
      <c r="M47" s="39" t="str">
        <f>IF(L47&lt;0.39,"BAJO",IF(L47&lt;0.69,"MEDIO",IF(L47&lt;=1,"ALTO",0)))</f>
        <v>MEDIO</v>
      </c>
    </row>
    <row r="48" spans="1:13" ht="15.75" thickBot="1">
      <c r="A48" s="40"/>
      <c r="B48" s="58"/>
      <c r="C48" s="40"/>
      <c r="D48" s="40"/>
      <c r="E48" s="40"/>
      <c r="F48" s="40"/>
      <c r="G48" s="41"/>
      <c r="H48" s="40"/>
      <c r="I48" s="40"/>
      <c r="J48" s="40"/>
      <c r="K48" s="42"/>
      <c r="L48" s="42"/>
      <c r="M48" s="34"/>
    </row>
    <row r="49" spans="1:13" ht="15.75" thickBot="1">
      <c r="A49" s="112" t="s">
        <v>93</v>
      </c>
      <c r="B49" s="112"/>
      <c r="C49" s="112"/>
      <c r="D49" s="112"/>
      <c r="E49" s="112"/>
      <c r="F49" s="112"/>
      <c r="G49" s="112"/>
      <c r="H49" s="112"/>
      <c r="I49" s="112"/>
      <c r="J49" s="112"/>
      <c r="K49" s="113" t="s">
        <v>44</v>
      </c>
      <c r="L49" s="114"/>
      <c r="M49" s="34"/>
    </row>
    <row r="50" spans="1:13" ht="15.75" thickBot="1">
      <c r="A50" s="43"/>
      <c r="B50" s="44"/>
      <c r="C50" s="45"/>
      <c r="D50" s="45"/>
      <c r="E50" s="45"/>
      <c r="F50" s="45"/>
      <c r="G50" s="46"/>
      <c r="H50" s="45"/>
      <c r="I50" s="45"/>
      <c r="J50" s="45"/>
      <c r="K50" s="42"/>
      <c r="L50" s="42"/>
      <c r="M50" s="34"/>
    </row>
    <row r="51" spans="1:13" ht="16.5" thickBot="1">
      <c r="A51" s="115" t="s">
        <v>45</v>
      </c>
      <c r="B51" s="116"/>
      <c r="C51" s="116"/>
      <c r="D51" s="116"/>
      <c r="E51" s="116"/>
      <c r="F51" s="117"/>
      <c r="G51" s="116"/>
      <c r="H51" s="116"/>
      <c r="I51" s="116"/>
      <c r="J51" s="118"/>
      <c r="K51" s="42"/>
      <c r="L51" s="42"/>
      <c r="M51" s="34"/>
    </row>
    <row r="52" spans="1:13" ht="34.5" customHeight="1" thickBot="1">
      <c r="A52" s="47" t="s">
        <v>46</v>
      </c>
      <c r="B52" s="47" t="s">
        <v>47</v>
      </c>
      <c r="C52" s="119" t="s">
        <v>48</v>
      </c>
      <c r="D52" s="120"/>
      <c r="E52" s="48" t="s">
        <v>49</v>
      </c>
      <c r="F52" s="47" t="s">
        <v>50</v>
      </c>
      <c r="G52" s="49"/>
      <c r="H52" s="115" t="s">
        <v>51</v>
      </c>
      <c r="I52" s="115"/>
      <c r="J52" s="118"/>
      <c r="K52" s="42"/>
      <c r="L52" s="42"/>
      <c r="M52" s="34"/>
    </row>
    <row r="53" spans="1:13" ht="24.75" thickBot="1">
      <c r="A53" s="50">
        <v>1</v>
      </c>
      <c r="B53" s="55" t="s">
        <v>71</v>
      </c>
      <c r="C53" s="121" t="s">
        <v>73</v>
      </c>
      <c r="D53" s="122"/>
      <c r="E53" s="51" t="s">
        <v>88</v>
      </c>
      <c r="F53" s="72" t="s">
        <v>74</v>
      </c>
      <c r="G53" s="53"/>
      <c r="H53" s="108" t="s">
        <v>116</v>
      </c>
      <c r="I53" s="108"/>
      <c r="J53" s="109"/>
      <c r="K53" s="42"/>
      <c r="L53" s="42"/>
      <c r="M53" s="34"/>
    </row>
    <row r="54" spans="1:13" ht="24.75" thickBot="1">
      <c r="A54" s="50">
        <v>2</v>
      </c>
      <c r="B54" s="55" t="s">
        <v>89</v>
      </c>
      <c r="C54" s="106" t="s">
        <v>73</v>
      </c>
      <c r="D54" s="107"/>
      <c r="E54" s="51" t="s">
        <v>88</v>
      </c>
      <c r="F54" s="72" t="s">
        <v>90</v>
      </c>
      <c r="G54" s="53"/>
      <c r="H54" s="108" t="s">
        <v>117</v>
      </c>
      <c r="I54" s="108"/>
      <c r="J54" s="109"/>
      <c r="K54" s="42"/>
      <c r="L54" s="42"/>
      <c r="M54" s="34"/>
    </row>
    <row r="55" spans="1:13" ht="15.75" thickBot="1">
      <c r="A55" s="50">
        <v>3</v>
      </c>
      <c r="B55" s="55"/>
      <c r="C55" s="121"/>
      <c r="D55" s="123"/>
      <c r="E55" s="51"/>
      <c r="F55" s="52"/>
      <c r="G55" s="53"/>
      <c r="H55" s="124"/>
      <c r="I55" s="124"/>
      <c r="J55" s="125"/>
      <c r="K55" s="42"/>
      <c r="L55" s="42"/>
      <c r="M55" s="34"/>
    </row>
    <row r="56" spans="1:13" ht="15.75" thickBot="1">
      <c r="A56" s="50">
        <v>4</v>
      </c>
      <c r="B56" s="55"/>
      <c r="C56" s="54"/>
      <c r="D56" s="54"/>
      <c r="E56" s="51"/>
      <c r="F56" s="52"/>
      <c r="G56" s="53"/>
      <c r="H56" s="124"/>
      <c r="I56" s="124"/>
      <c r="J56" s="125"/>
      <c r="K56" s="42"/>
      <c r="L56" s="42"/>
      <c r="M56" s="34"/>
    </row>
    <row r="57" spans="1:13" ht="15.75" thickBot="1">
      <c r="A57" s="50">
        <v>5</v>
      </c>
      <c r="B57" s="55"/>
      <c r="C57" s="124"/>
      <c r="D57" s="126"/>
      <c r="E57" s="51"/>
      <c r="F57" s="52"/>
      <c r="G57" s="53"/>
      <c r="H57" s="124"/>
      <c r="I57" s="124"/>
      <c r="J57" s="125"/>
      <c r="K57" s="42"/>
      <c r="L57" s="42"/>
      <c r="M57" s="34"/>
    </row>
  </sheetData>
  <mergeCells count="37">
    <mergeCell ref="C55:D55"/>
    <mergeCell ref="H55:J55"/>
    <mergeCell ref="H56:J56"/>
    <mergeCell ref="C57:D57"/>
    <mergeCell ref="H57:J57"/>
    <mergeCell ref="C54:D54"/>
    <mergeCell ref="H54:J54"/>
    <mergeCell ref="A43:F43"/>
    <mergeCell ref="L44:L46"/>
    <mergeCell ref="M44:M46"/>
    <mergeCell ref="J47:K47"/>
    <mergeCell ref="A49:J49"/>
    <mergeCell ref="K49:L49"/>
    <mergeCell ref="A51:J51"/>
    <mergeCell ref="C52:D52"/>
    <mergeCell ref="H52:J52"/>
    <mergeCell ref="C53:D53"/>
    <mergeCell ref="H53:J53"/>
    <mergeCell ref="A23:F23"/>
    <mergeCell ref="L24:L35"/>
    <mergeCell ref="M24:M35"/>
    <mergeCell ref="A36:F36"/>
    <mergeCell ref="L37:L42"/>
    <mergeCell ref="M37:M42"/>
    <mergeCell ref="A9:F9"/>
    <mergeCell ref="L10:L17"/>
    <mergeCell ref="M10:M17"/>
    <mergeCell ref="A18:F18"/>
    <mergeCell ref="L19:L22"/>
    <mergeCell ref="M19:M22"/>
    <mergeCell ref="A6:F6"/>
    <mergeCell ref="J6:L6"/>
    <mergeCell ref="B2:D2"/>
    <mergeCell ref="A3:E3"/>
    <mergeCell ref="F3:L3"/>
    <mergeCell ref="A4:F4"/>
    <mergeCell ref="A5:F5"/>
  </mergeCells>
  <dataValidations count="1">
    <dataValidation type="list" allowBlank="1" showInputMessage="1" showErrorMessage="1" sqref="H10:H17 H19:H22 H24:H35 H37:H42 H44:H46">
      <formula1>"1,2,3,4"</formula1>
    </dataValidation>
  </dataValidations>
  <hyperlinks>
    <hyperlink ref="F53" r:id="rId1"/>
    <hyperlink ref="F54"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zoomScale="90" zoomScaleNormal="90" workbookViewId="0">
      <selection activeCell="A5" sqref="A5:F5"/>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147</v>
      </c>
      <c r="B4" s="132"/>
      <c r="C4" s="132"/>
      <c r="D4" s="132"/>
      <c r="E4" s="132"/>
      <c r="F4" s="133" t="s">
        <v>148</v>
      </c>
      <c r="G4" s="133"/>
      <c r="H4" s="133"/>
      <c r="I4" s="133"/>
      <c r="J4" s="133"/>
      <c r="K4" s="133"/>
      <c r="L4" s="133"/>
      <c r="M4" s="134"/>
    </row>
    <row r="5" spans="1:20" s="255" customFormat="1" ht="27.75" customHeight="1">
      <c r="A5" s="132" t="s">
        <v>149</v>
      </c>
      <c r="B5" s="132"/>
      <c r="C5" s="132"/>
      <c r="D5" s="132"/>
      <c r="E5" s="132"/>
      <c r="F5" s="132"/>
      <c r="G5" s="135"/>
      <c r="H5" s="136"/>
      <c r="I5" s="136"/>
      <c r="J5" s="137"/>
      <c r="K5" s="137"/>
      <c r="L5" s="137"/>
      <c r="M5" s="138"/>
    </row>
    <row r="6" spans="1:20" s="255" customFormat="1" ht="27.75" customHeight="1">
      <c r="A6" s="132" t="s">
        <v>150</v>
      </c>
      <c r="B6" s="132"/>
      <c r="C6" s="132"/>
      <c r="D6" s="132"/>
      <c r="E6" s="132"/>
      <c r="F6" s="132"/>
      <c r="G6" s="135"/>
      <c r="H6" s="136"/>
      <c r="I6" s="136"/>
      <c r="J6" s="137"/>
      <c r="K6" s="137"/>
      <c r="L6" s="137"/>
      <c r="M6" s="138"/>
    </row>
    <row r="7" spans="1:20" s="255" customFormat="1" ht="28.5" customHeight="1">
      <c r="A7" s="132" t="s">
        <v>151</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162" t="s">
        <v>153</v>
      </c>
      <c r="D11" s="162" t="s">
        <v>154</v>
      </c>
      <c r="E11" s="162" t="s">
        <v>155</v>
      </c>
      <c r="F11" s="162" t="s">
        <v>156</v>
      </c>
      <c r="G11" s="163"/>
      <c r="H11" s="164">
        <v>3</v>
      </c>
      <c r="I11" s="165" t="str">
        <f>IF(H11=1,"Implementación inicial.",IF(H11=2,"Implementación.",IF(H11=3,"Implementación.",IF(H11=4,"Efectividad.",0))))</f>
        <v>Implementación.</v>
      </c>
      <c r="J11" s="166">
        <f>IF(H11=1,0.25,IF(H11=2,0.5,IF(H11=3,0.75,IF(H11=4,1,0))))</f>
        <v>0.75</v>
      </c>
      <c r="K11" s="167" t="str">
        <f>IF(J11=0.25,"El elemento de control no está formalizado.",IF(J11=0.5,"El elemento de control está formalizado.",IF(J11=0.75,"El elemento de control está operando de acuerdo al proceso.",IF(J11=1,"El elemento de control se supervisa periódicamente.",0))))</f>
        <v>El elemento de control está operando de acuerdo al proceso.</v>
      </c>
      <c r="L11" s="168">
        <f>AVERAGE(J11:J18)</f>
        <v>0.75</v>
      </c>
      <c r="M11" s="169" t="str">
        <f>IF(L11&lt;0.39,"BAJO",IF(L11&lt;0.69,"MEDIO",IF(L11&lt;=1,"ALTO",0)))</f>
        <v>ALTO</v>
      </c>
      <c r="T11" s="253"/>
    </row>
    <row r="12" spans="1:20" s="244" customFormat="1" ht="97.5" customHeight="1">
      <c r="A12" s="160">
        <v>2</v>
      </c>
      <c r="B12" s="170" t="s">
        <v>157</v>
      </c>
      <c r="C12" s="162" t="s">
        <v>153</v>
      </c>
      <c r="D12" s="162" t="s">
        <v>154</v>
      </c>
      <c r="E12" s="171" t="s">
        <v>158</v>
      </c>
      <c r="F12" s="171" t="s">
        <v>159</v>
      </c>
      <c r="G12" s="163"/>
      <c r="H12" s="172">
        <v>3</v>
      </c>
      <c r="I12" s="173" t="str">
        <f>IF(H12=1,"Implementación inicial.",IF(H12=2,"Implementación.",IF(H12=3,"Implementación.",IF(H12=4,"Efectividad.",0))))</f>
        <v>Implementación.</v>
      </c>
      <c r="J12" s="174">
        <f>IF(H12=1,0.25,IF(H12=2,0.5,IF(H12=3,0.75,IF(H12=4,1,0))))</f>
        <v>0.75</v>
      </c>
      <c r="K12" s="175" t="str">
        <f>IF(J12=0.25,"El elemento de control no está formalizado.",IF(J12=0.5,"El elemento de control está formalizado.",IF(J12=0.75,"El elemento de control está operando de acuerdo al proceso.",IF(J12=1,"El elemento de control se supervisa periódicamente.",0))))</f>
        <v>El elemento de control está operando de acuerdo al proceso.</v>
      </c>
      <c r="L12" s="168"/>
      <c r="M12" s="169"/>
    </row>
    <row r="13" spans="1:20" s="244" customFormat="1" ht="109.5" customHeight="1">
      <c r="A13" s="160">
        <v>3</v>
      </c>
      <c r="B13" s="161" t="s">
        <v>160</v>
      </c>
      <c r="C13" s="162" t="s">
        <v>161</v>
      </c>
      <c r="D13" s="162" t="s">
        <v>162</v>
      </c>
      <c r="E13" s="162" t="s">
        <v>163</v>
      </c>
      <c r="F13" s="162" t="s">
        <v>164</v>
      </c>
      <c r="G13" s="163"/>
      <c r="H13" s="164">
        <v>3</v>
      </c>
      <c r="I13" s="165" t="str">
        <f>IF(H13=1,"Implementación inicial.",IF(H13=2,"Implementación.",IF(H13=3,"Implementación.",IF(H13=4,"Efectividad.",0))))</f>
        <v>Implementación.</v>
      </c>
      <c r="J13" s="166">
        <f>IF(H13=1,0.25,IF(H13=2,0.5,IF(H13=3,0.75,IF(H13=4,1,0))))</f>
        <v>0.75</v>
      </c>
      <c r="K13" s="167" t="str">
        <f>IF(J13=0.25,"El elemento de control no está formalizado.",IF(J13=0.5,"El elemento de control está formalizado.",IF(J13=0.75,"El elemento de control está operando de acuerdo al proceso.",IF(J13=1,"El elemento de control se supervisa periódicamente.",0))))</f>
        <v>El elemento de control está operando de acuerdo al proceso.</v>
      </c>
      <c r="L13" s="168"/>
      <c r="M13" s="169"/>
    </row>
    <row r="14" spans="1:20" s="244" customFormat="1" ht="78.75" customHeight="1">
      <c r="A14" s="160">
        <v>4</v>
      </c>
      <c r="B14" s="170" t="s">
        <v>165</v>
      </c>
      <c r="C14" s="171" t="s">
        <v>166</v>
      </c>
      <c r="D14" s="171" t="s">
        <v>167</v>
      </c>
      <c r="E14" s="171"/>
      <c r="F14" s="171"/>
      <c r="G14" s="163"/>
      <c r="H14" s="172">
        <v>3</v>
      </c>
      <c r="I14" s="173" t="str">
        <f>IF(H14=1,"Implementación inicial.",IF(H14=2,"Implementación.",IF(H14=3,"Implementación.",IF(H14=4,"Efectividad.",0))))</f>
        <v>Implementación.</v>
      </c>
      <c r="J14" s="174">
        <f>IF(H14=1,0.25,IF(H14=2,0.5,IF(H14=3,0.75,IF(H14=4,1,0))))</f>
        <v>0.75</v>
      </c>
      <c r="K14" s="175" t="str">
        <f>IF(J14=0.25,"El elemento de control no está formalizado.",IF(J14=0.5,"El elemento de control está formalizado.",IF(J14=0.75,"El elemento de control está operando de acuerdo al proceso.",IF(J14=1,"El elemento de control se supervisa periódicamente.",0))))</f>
        <v>El elemento de control está operando de acuerdo al proceso.</v>
      </c>
      <c r="L14" s="168"/>
      <c r="M14" s="169"/>
    </row>
    <row r="15" spans="1:20" s="244" customFormat="1" ht="79.5" customHeight="1">
      <c r="A15" s="160">
        <v>5</v>
      </c>
      <c r="B15" s="161" t="s">
        <v>168</v>
      </c>
      <c r="C15" s="171" t="s">
        <v>166</v>
      </c>
      <c r="D15" s="171" t="s">
        <v>167</v>
      </c>
      <c r="E15" s="162" t="s">
        <v>169</v>
      </c>
      <c r="F15" s="162" t="s">
        <v>170</v>
      </c>
      <c r="G15" s="163"/>
      <c r="H15" s="164">
        <v>4</v>
      </c>
      <c r="I15" s="165" t="str">
        <f>IF(H15=1,"Implementación inicial.",IF(H15=2,"Implementación.",IF(H15=3,"Implementación.",IF(H15=4,"Efectividad.",0))))</f>
        <v>Efectividad.</v>
      </c>
      <c r="J15" s="166">
        <f>IF(H15=1,0.25,IF(H15=2,0.5,IF(H15=3,0.75,IF(H15=4,1,0))))</f>
        <v>1</v>
      </c>
      <c r="K15" s="167" t="str">
        <f>IF(J15=0.25,"El elemento de control no está formalizado.",IF(J15=0.5,"El elemento de control está formalizado.",IF(J15=0.75,"El elemento de control está operando de acuerdo al proceso.",IF(J15=1,"El elemento de control se supervisa periódicamente.",0))))</f>
        <v>El elemento de control se supervisa periódicamente.</v>
      </c>
      <c r="L15" s="168"/>
      <c r="M15" s="169"/>
    </row>
    <row r="16" spans="1:20" s="244" customFormat="1" ht="66" customHeight="1">
      <c r="A16" s="160">
        <v>6</v>
      </c>
      <c r="B16" s="170" t="s">
        <v>171</v>
      </c>
      <c r="C16" s="171" t="s">
        <v>166</v>
      </c>
      <c r="D16" s="171" t="s">
        <v>167</v>
      </c>
      <c r="E16" s="162" t="s">
        <v>172</v>
      </c>
      <c r="F16" s="162" t="s">
        <v>170</v>
      </c>
      <c r="G16" s="176"/>
      <c r="H16" s="172">
        <v>2</v>
      </c>
      <c r="I16" s="173" t="str">
        <f>IF(H16=1,"Implementación inicial.",IF(H16=2,"Implementación.",IF(H16=3,"Implementación.",IF(H16=4,"Efectividad.",0))))</f>
        <v>Implementación.</v>
      </c>
      <c r="J16" s="174">
        <f>IF(H16=1,0.25,IF(H16=2,0.5,IF(H16=3,0.75,IF(H16=4,1,0))))</f>
        <v>0.5</v>
      </c>
      <c r="K16" s="175" t="str">
        <f>IF(J16=0.25,"El elemento de control no está formalizado.",IF(J16=0.5,"El elemento de control está formalizado.",IF(J16=0.75,"El elemento de control está operando de acuerdo al proceso.",IF(J16=1,"El elemento de control se supervisa periódicamente.",0))))</f>
        <v>El elemento de control está formalizado.</v>
      </c>
      <c r="L16" s="168"/>
      <c r="M16" s="169"/>
    </row>
    <row r="17" spans="1:13" s="244" customFormat="1" ht="91.5" customHeight="1">
      <c r="A17" s="160">
        <v>7</v>
      </c>
      <c r="B17" s="161" t="s">
        <v>173</v>
      </c>
      <c r="C17" s="171" t="s">
        <v>166</v>
      </c>
      <c r="D17" s="171" t="s">
        <v>167</v>
      </c>
      <c r="E17" s="162" t="s">
        <v>174</v>
      </c>
      <c r="F17" s="162" t="s">
        <v>170</v>
      </c>
      <c r="G17" s="177"/>
      <c r="H17" s="164">
        <v>2</v>
      </c>
      <c r="I17" s="165" t="str">
        <f>IF(H17=1,"Implementación inicial.",IF(H17=2,"Implementación.",IF(H17=3,"Implementación.",IF(H17=4,"Efectividad.",0))))</f>
        <v>Implementación.</v>
      </c>
      <c r="J17" s="166">
        <f>IF(H17=1,0.25,IF(H17=2,0.5,IF(H17=3,0.75,IF(H17=4,1,0))))</f>
        <v>0.5</v>
      </c>
      <c r="K17" s="167" t="str">
        <f>IF(J17=0.25,"El elemento de control no está formalizado.",IF(J17=0.5,"El elemento de control está formalizado.",IF(J17=0.75,"El elemento de control está operando de acuerdo al proceso.",IF(J17=1,"El elemento de control se supervisa periódicamente.",0))))</f>
        <v>El elemento de control está formalizado.</v>
      </c>
      <c r="L17" s="168"/>
      <c r="M17" s="169"/>
    </row>
    <row r="18" spans="1:13" s="244" customFormat="1" ht="71.25" customHeight="1" thickBot="1">
      <c r="A18" s="160">
        <v>8</v>
      </c>
      <c r="B18" s="170" t="s">
        <v>175</v>
      </c>
      <c r="C18" s="162" t="s">
        <v>153</v>
      </c>
      <c r="D18" s="162" t="s">
        <v>154</v>
      </c>
      <c r="E18" s="171" t="s">
        <v>176</v>
      </c>
      <c r="F18" s="171" t="s">
        <v>177</v>
      </c>
      <c r="G18" s="163"/>
      <c r="H18" s="172">
        <v>4</v>
      </c>
      <c r="I18" s="173" t="str">
        <f>IF(H18=1,"Implementación inicial.",IF(H18=2,"Implementación.",IF(H18=3,"Implementación.",IF(H18=4,"Efectividad.",0))))</f>
        <v>Efectividad.</v>
      </c>
      <c r="J18" s="174">
        <f>IF(H18=1,0.25,IF(H18=2,0.5,IF(H18=3,0.75,IF(H18=4,1,0))))</f>
        <v>1</v>
      </c>
      <c r="K18" s="175" t="str">
        <f>IF(J18=0.25,"El elemento de control no está formalizado.",IF(J18=0.5,"El elemento de control está formalizado.",IF(J18=0.75,"El elemento de control está operando de acuerdo al proceso.",IF(J18=1,"El elemento de control se supervisa periódicamente.",0))))</f>
        <v>El elemento de control se supervisa periódicamente.</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71" t="s">
        <v>178</v>
      </c>
      <c r="D20" s="162" t="s">
        <v>179</v>
      </c>
      <c r="E20" s="162" t="s">
        <v>180</v>
      </c>
      <c r="F20" s="162" t="s">
        <v>181</v>
      </c>
      <c r="G20" s="163"/>
      <c r="H20" s="164">
        <v>3</v>
      </c>
      <c r="I20" s="165" t="str">
        <f>IF(H20=1,"Implementación inicial.",IF(H20=2,"Implementación.",IF(H20=3,"Implementación.",IF(H20=4,"Efectividad.",0))))</f>
        <v>Implementación.</v>
      </c>
      <c r="J20" s="166">
        <f>IF(H20=1,0.25,IF(H20=2,0.5,IF(H20=3,0.75,IF(H20=4,1,0))))</f>
        <v>0.75</v>
      </c>
      <c r="K20" s="167" t="str">
        <f>IF(J20=0.25,"El elemento de control no está formalizado.",IF(J20=0.5,"El elemento de control está formalizado.",IF(J20=0.75,"El elemento de control está operando de acuerdo al proceso.",IF(J20=1,"El elemento de control se supervisa periódicamente.",0))))</f>
        <v>El elemento de control está operando de acuerdo al proceso.</v>
      </c>
      <c r="L20" s="168">
        <f>AVERAGE(J20:J23)</f>
        <v>0.875</v>
      </c>
      <c r="M20" s="185" t="str">
        <f>IF(L20&lt;0.39,"BAJO",IF(L20&lt;0.69,"MEDIO",IF(L20&lt;=1,"ALTO",0)))</f>
        <v>ALTO</v>
      </c>
    </row>
    <row r="21" spans="1:13" s="244" customFormat="1" ht="86.25" customHeight="1">
      <c r="A21" s="160">
        <v>10</v>
      </c>
      <c r="B21" s="186" t="s">
        <v>182</v>
      </c>
      <c r="C21" s="171" t="s">
        <v>178</v>
      </c>
      <c r="D21" s="162" t="s">
        <v>179</v>
      </c>
      <c r="E21" s="171" t="s">
        <v>183</v>
      </c>
      <c r="F21" s="171" t="s">
        <v>177</v>
      </c>
      <c r="G21" s="163"/>
      <c r="H21" s="172">
        <v>4</v>
      </c>
      <c r="I21" s="173" t="str">
        <f>IF(H21=1,"Implementación inicial.",IF(H21=2,"Implementación.",IF(H21=3,"Implementación.",IF(H21=4,"Efectividad.",0))))</f>
        <v>Efectividad.</v>
      </c>
      <c r="J21" s="174">
        <f>IF(H21=1,0.25,IF(H21=2,0.5,IF(H21=3,0.75,IF(H21=4,1,0))))</f>
        <v>1</v>
      </c>
      <c r="K21" s="175" t="str">
        <f>IF(J21=0.25,"El elemento de control no está formalizado.",IF(J21=0.5,"El elemento de control está formalizado.",IF(J21=0.75,"El elemento de control está operando de acuerdo al proceso.",IF(J21=1,"El elemento de control se supervisa periódicamente.",0))))</f>
        <v>El elemento de control se supervisa periódicamente.</v>
      </c>
      <c r="L21" s="168"/>
      <c r="M21" s="169"/>
    </row>
    <row r="22" spans="1:13" s="244" customFormat="1" ht="61.5" customHeight="1">
      <c r="A22" s="160">
        <v>11</v>
      </c>
      <c r="B22" s="184" t="s">
        <v>184</v>
      </c>
      <c r="C22" s="171" t="s">
        <v>178</v>
      </c>
      <c r="D22" s="162" t="s">
        <v>179</v>
      </c>
      <c r="E22" s="162" t="s">
        <v>185</v>
      </c>
      <c r="F22" s="187" t="s">
        <v>186</v>
      </c>
      <c r="G22" s="163"/>
      <c r="H22" s="164">
        <v>4</v>
      </c>
      <c r="I22" s="165" t="str">
        <f>IF(H22=1,"Implementación inicial.",IF(H22=2,"Implementación.",IF(H22=3,"Implementación.",IF(H22=4,"Efectividad.",0))))</f>
        <v>Efectividad.</v>
      </c>
      <c r="J22" s="166">
        <f>IF(H22=1,0.25,IF(H22=2,0.5,IF(H22=3,0.75,IF(H22=4,1,0))))</f>
        <v>1</v>
      </c>
      <c r="K22" s="167" t="str">
        <f>IF(J22=0.25,"El elemento de control no está formalizado.",IF(J22=0.5,"El elemento de control está formalizado.",IF(J22=0.75,"El elemento de control está operando de acuerdo al proceso.",IF(J22=1,"El elemento de control se supervisa periódicamente.",0))))</f>
        <v>El elemento de control se supervisa periódicamente.</v>
      </c>
      <c r="L22" s="168"/>
      <c r="M22" s="169"/>
    </row>
    <row r="23" spans="1:13" s="244" customFormat="1" ht="81.75" customHeight="1" thickBot="1">
      <c r="A23" s="160">
        <v>12</v>
      </c>
      <c r="B23" s="186" t="s">
        <v>187</v>
      </c>
      <c r="C23" s="171" t="s">
        <v>188</v>
      </c>
      <c r="D23" s="171" t="s">
        <v>189</v>
      </c>
      <c r="E23" s="171" t="s">
        <v>190</v>
      </c>
      <c r="F23" s="171" t="s">
        <v>191</v>
      </c>
      <c r="G23" s="163"/>
      <c r="H23" s="172">
        <v>3</v>
      </c>
      <c r="I23" s="173" t="str">
        <f>IF(H23=1,"Implementación inicial.",IF(H23=2,"Implementación.",IF(H23=3,"Implementación.",IF(H23=4,"Efectividad.",0))))</f>
        <v>Implementación.</v>
      </c>
      <c r="J23" s="174">
        <f>IF(H23=1,0.25,IF(H23=2,0.5,IF(H23=3,0.75,IF(H23=4,1,0))))</f>
        <v>0.75</v>
      </c>
      <c r="K23" s="175" t="str">
        <f>IF(J23=0.25,"El elemento de control no está formalizado.",IF(J23=0.5,"El elemento de control está formalizado.",IF(J23=0.75,"El elemento de control está operando de acuerdo al proceso.",IF(J23=1,"El elemento de control se supervisa periódicamente.",0))))</f>
        <v>El elemento de control está operando de acuerdo al proceso.</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171" t="s">
        <v>178</v>
      </c>
      <c r="D25" s="162" t="s">
        <v>179</v>
      </c>
      <c r="E25" s="162" t="s">
        <v>185</v>
      </c>
      <c r="F25" s="187" t="s">
        <v>186</v>
      </c>
      <c r="G25" s="163"/>
      <c r="H25" s="164">
        <v>3</v>
      </c>
      <c r="I25" s="165" t="str">
        <f>IF(H25=1,"Implementación inicial.",IF(H25=2,"Implementación.",IF(H25=3,"Implementación.",IF(H25=4,"Efectividad.",0))))</f>
        <v>Implementación.</v>
      </c>
      <c r="J25" s="166">
        <f>IF(H25=1,0.25,IF(H25=2,0.5,IF(H25=3,0.75,IF(H25=4,1,0))))</f>
        <v>0.75</v>
      </c>
      <c r="K25" s="167" t="str">
        <f>IF(J25=0.25,"El elemento de control no está formalizado.",IF(J25=0.5,"El elemento de control está formalizado.",IF(J25=0.75,"El elemento de control está operando de acuerdo al proceso.",IF(J25=1,"El elemento de control se supervisa periódicamente.",0))))</f>
        <v>El elemento de control está operando de acuerdo al proceso.</v>
      </c>
      <c r="L25" s="168">
        <f>AVERAGE(J25:J36)</f>
        <v>0.5625</v>
      </c>
      <c r="M25" s="189" t="str">
        <f>IF(L25&lt;0.39,"BAJO",IF(L25&lt;0.69,"MEDIO",IF(L25&lt;=1,"ALTO",0)))</f>
        <v>MEDIO</v>
      </c>
    </row>
    <row r="26" spans="1:13" s="244" customFormat="1" ht="86.25" customHeight="1">
      <c r="A26" s="160">
        <v>14</v>
      </c>
      <c r="B26" s="186" t="s">
        <v>193</v>
      </c>
      <c r="C26" s="171" t="s">
        <v>178</v>
      </c>
      <c r="D26" s="162" t="s">
        <v>179</v>
      </c>
      <c r="E26" s="171" t="s">
        <v>194</v>
      </c>
      <c r="F26" s="171" t="s">
        <v>195</v>
      </c>
      <c r="G26" s="163"/>
      <c r="H26" s="172">
        <v>3</v>
      </c>
      <c r="I26" s="173" t="str">
        <f>IF(H26=1,"Implementación inicial.",IF(H26=2,"Implementación.",IF(H26=3,"Implementación.",IF(H26=4,"Efectividad.",0))))</f>
        <v>Implementación.</v>
      </c>
      <c r="J26" s="174">
        <f>IF(H26=1,0.25,IF(H26=2,0.5,IF(H26=3,0.75,IF(H26=4,1,0))))</f>
        <v>0.75</v>
      </c>
      <c r="K26" s="175" t="str">
        <f>IF(J26=0.25,"El elemento de control no está formalizado.",IF(J26=0.5,"El elemento de control está formalizado.",IF(J26=0.75,"El elemento de control está operando de acuerdo al proceso.",IF(J26=1,"El elemento de control se supervisa periódicamente.",0))))</f>
        <v>El elemento de control está operando de acuerdo al proceso.</v>
      </c>
      <c r="L26" s="168"/>
      <c r="M26" s="169"/>
    </row>
    <row r="27" spans="1:13" s="244" customFormat="1" ht="72.75" customHeight="1">
      <c r="A27" s="160">
        <v>15</v>
      </c>
      <c r="B27" s="188" t="s">
        <v>196</v>
      </c>
      <c r="C27" s="162" t="s">
        <v>153</v>
      </c>
      <c r="D27" s="162" t="s">
        <v>154</v>
      </c>
      <c r="E27" s="171" t="s">
        <v>197</v>
      </c>
      <c r="F27" s="171" t="s">
        <v>198</v>
      </c>
      <c r="G27" s="163"/>
      <c r="H27" s="164">
        <v>3</v>
      </c>
      <c r="I27" s="165" t="str">
        <f>IF(H27=1,"Implementación inicial.",IF(H27=2,"Implementación.",IF(H27=3,"Implementación.",IF(H27=4,"Efectividad.",0))))</f>
        <v>Implementación.</v>
      </c>
      <c r="J27" s="166">
        <f>IF(H27=1,0.25,IF(H27=2,0.5,IF(H27=3,0.75,IF(H27=4,1,0))))</f>
        <v>0.75</v>
      </c>
      <c r="K27" s="167" t="str">
        <f>IF(J27=0.25,"El elemento de control no está formalizado.",IF(J27=0.5,"El elemento de control está formalizado.",IF(J27=0.75,"El elemento de control está operando de acuerdo al proceso.",IF(J27=1,"El elemento de control se supervisa periódicamente.",0))))</f>
        <v>El elemento de control está operando de acuerdo al proceso.</v>
      </c>
      <c r="L27" s="168"/>
      <c r="M27" s="169"/>
    </row>
    <row r="28" spans="1:13" s="244" customFormat="1" ht="73.5" customHeight="1">
      <c r="A28" s="160">
        <v>16</v>
      </c>
      <c r="B28" s="186" t="s">
        <v>199</v>
      </c>
      <c r="C28" s="162" t="s">
        <v>153</v>
      </c>
      <c r="D28" s="162" t="s">
        <v>154</v>
      </c>
      <c r="E28" s="162" t="s">
        <v>200</v>
      </c>
      <c r="F28" s="187" t="s">
        <v>201</v>
      </c>
      <c r="G28" s="177"/>
      <c r="H28" s="172">
        <v>1</v>
      </c>
      <c r="I28" s="173" t="str">
        <f>IF(H28=1,"Implementación inicial.",IF(H28=2,"Implementación.",IF(H28=3,"Implementación.",IF(H28=4,"Efectividad.",0))))</f>
        <v>Implementación inicial.</v>
      </c>
      <c r="J28" s="174">
        <f>IF(H28=1,0.25,IF(H28=2,0.5,IF(H28=3,0.75,IF(H28=4,1,0))))</f>
        <v>0.25</v>
      </c>
      <c r="K28" s="175" t="str">
        <f>IF(J28=0.25,"El elemento de control no está formalizado.",IF(J28=0.5,"El elemento de control está formalizado.",IF(J28=0.75,"El elemento de control está operando de acuerdo al proceso.",IF(J28=1,"El elemento de control se supervisa periódicamente.",0))))</f>
        <v>El elemento de control no está formalizado.</v>
      </c>
      <c r="L28" s="168"/>
      <c r="M28" s="169"/>
    </row>
    <row r="29" spans="1:13" s="244" customFormat="1" ht="87" customHeight="1">
      <c r="A29" s="160">
        <v>17</v>
      </c>
      <c r="B29" s="188" t="s">
        <v>202</v>
      </c>
      <c r="C29" s="171" t="s">
        <v>178</v>
      </c>
      <c r="D29" s="162" t="s">
        <v>179</v>
      </c>
      <c r="E29" s="171" t="s">
        <v>203</v>
      </c>
      <c r="F29" s="187" t="s">
        <v>186</v>
      </c>
      <c r="G29" s="163"/>
      <c r="H29" s="164">
        <v>3</v>
      </c>
      <c r="I29" s="165" t="str">
        <f>IF(H29=1,"Implementación inicial.",IF(H29=2,"Implementación.",IF(H29=3,"Implementación.",IF(H29=4,"Efectividad.",0))))</f>
        <v>Implementación.</v>
      </c>
      <c r="J29" s="166">
        <f>IF(H29=1,0.25,IF(H29=2,0.5,IF(H29=3,0.75,IF(H29=4,1,0))))</f>
        <v>0.75</v>
      </c>
      <c r="K29" s="167" t="str">
        <f>IF(J29=0.25,"El elemento de control no está formalizado.",IF(J29=0.5,"El elemento de control está formalizado.",IF(J29=0.75,"El elemento de control está operando de acuerdo al proceso.",IF(J29=1,"El elemento de control se supervisa periódicamente.",0))))</f>
        <v>El elemento de control está operando de acuerdo al proceso.</v>
      </c>
      <c r="L29" s="168"/>
      <c r="M29" s="169"/>
    </row>
    <row r="30" spans="1:13" s="244" customFormat="1" ht="98.25" customHeight="1">
      <c r="A30" s="160">
        <v>18</v>
      </c>
      <c r="B30" s="186" t="s">
        <v>204</v>
      </c>
      <c r="C30" s="171" t="s">
        <v>178</v>
      </c>
      <c r="D30" s="162" t="s">
        <v>179</v>
      </c>
      <c r="E30" s="171" t="s">
        <v>205</v>
      </c>
      <c r="F30" s="171" t="s">
        <v>177</v>
      </c>
      <c r="G30" s="163"/>
      <c r="H30" s="172">
        <v>3</v>
      </c>
      <c r="I30" s="173" t="str">
        <f>IF(H30=1,"Implementación inicial.",IF(H30=2,"Implementación.",IF(H30=3,"Implementación.",IF(H30=4,"Efectividad.",0))))</f>
        <v>Implementación.</v>
      </c>
      <c r="J30" s="174">
        <f>IF(H30=1,0.25,IF(H30=2,0.5,IF(H30=3,0.75,IF(H30=4,1,0))))</f>
        <v>0.75</v>
      </c>
      <c r="K30" s="175" t="str">
        <f>IF(J30=0.25,"El elemento de control no está formalizado.",IF(J30=0.5,"El elemento de control está formalizado.",IF(J30=0.75,"El elemento de control está operando de acuerdo al proceso.",IF(J30=1,"El elemento de control se supervisa periódicamente.",0))))</f>
        <v>El elemento de control está operando de acuerdo al proceso.</v>
      </c>
      <c r="L30" s="168"/>
      <c r="M30" s="169"/>
    </row>
    <row r="31" spans="1:13" s="244" customFormat="1" ht="54.75" customHeight="1">
      <c r="A31" s="160">
        <v>19</v>
      </c>
      <c r="B31" s="188" t="s">
        <v>31</v>
      </c>
      <c r="C31" s="171" t="s">
        <v>166</v>
      </c>
      <c r="D31" s="171" t="s">
        <v>167</v>
      </c>
      <c r="E31" s="162" t="s">
        <v>206</v>
      </c>
      <c r="F31" s="162" t="s">
        <v>207</v>
      </c>
      <c r="G31" s="163"/>
      <c r="H31" s="164">
        <v>2</v>
      </c>
      <c r="I31" s="165" t="str">
        <f>IF(H31=1,"Implementación inicial.",IF(H31=2,"Implementación.",IF(H31=3,"Implementación.",IF(H31=4,"Efectividad.",0))))</f>
        <v>Implementación.</v>
      </c>
      <c r="J31" s="166">
        <f>IF(H31=1,0.25,IF(H31=2,0.5,IF(H31=3,0.75,IF(H31=4,1,0))))</f>
        <v>0.5</v>
      </c>
      <c r="K31" s="167" t="str">
        <f>IF(J31=0.25,"El elemento de control no está formalizado.",IF(J31=0.5,"El elemento de control está formalizado.",IF(J31=0.75,"El elemento de control está operando de acuerdo al proceso.",IF(J31=1,"El elemento de control se supervisa periódicamente.",0))))</f>
        <v>El elemento de control está formalizado.</v>
      </c>
      <c r="L31" s="168"/>
      <c r="M31" s="169"/>
    </row>
    <row r="32" spans="1:13" s="244" customFormat="1" ht="69" customHeight="1">
      <c r="A32" s="160">
        <v>20</v>
      </c>
      <c r="B32" s="186" t="s">
        <v>208</v>
      </c>
      <c r="C32" s="171" t="s">
        <v>209</v>
      </c>
      <c r="D32" s="171" t="s">
        <v>210</v>
      </c>
      <c r="E32" s="171" t="s">
        <v>211</v>
      </c>
      <c r="F32" s="171"/>
      <c r="G32" s="163"/>
      <c r="H32" s="172">
        <v>1</v>
      </c>
      <c r="I32" s="173" t="str">
        <f>IF(H32=1,"Implementación inicial.",IF(H32=2,"Implementación.",IF(H32=3,"Implementación.",IF(H32=4,"Efectividad.",0))))</f>
        <v>Implementación inicial.</v>
      </c>
      <c r="J32" s="174">
        <f>IF(H32=1,0.25,IF(H32=2,0.5,IF(H32=3,0.75,IF(H32=4,1,0))))</f>
        <v>0.25</v>
      </c>
      <c r="K32" s="175" t="str">
        <f>IF(J32=0.25,"El elemento de control no está formalizado.",IF(J32=0.5,"El elemento de control está formalizado.",IF(J32=0.75,"El elemento de control está operando de acuerdo al proceso.",IF(J32=1,"El elemento de control se supervisa periódicamente.",0))))</f>
        <v>El elemento de control no está formalizado.</v>
      </c>
      <c r="L32" s="168"/>
      <c r="M32" s="169"/>
    </row>
    <row r="33" spans="1:13" s="244" customFormat="1" ht="57" customHeight="1">
      <c r="A33" s="160">
        <v>21</v>
      </c>
      <c r="B33" s="188" t="s">
        <v>212</v>
      </c>
      <c r="C33" s="171" t="s">
        <v>178</v>
      </c>
      <c r="D33" s="162" t="s">
        <v>179</v>
      </c>
      <c r="E33" s="171" t="s">
        <v>213</v>
      </c>
      <c r="F33" s="187" t="s">
        <v>186</v>
      </c>
      <c r="G33" s="163"/>
      <c r="H33" s="164">
        <v>2</v>
      </c>
      <c r="I33" s="165" t="str">
        <f>IF(H33=1,"Implementación inicial.",IF(H33=2,"Implementación.",IF(H33=3,"Implementación.",IF(H33=4,"Efectividad.",0))))</f>
        <v>Implementación.</v>
      </c>
      <c r="J33" s="166">
        <f>IF(H33=1,0.25,IF(H33=2,0.5,IF(H33=3,0.75,IF(H33=4,1,0))))</f>
        <v>0.5</v>
      </c>
      <c r="K33" s="167" t="str">
        <f>IF(J33=0.25,"El elemento de control no está formalizado.",IF(J33=0.5,"El elemento de control está formalizado.",IF(J33=0.75,"El elemento de control está operando de acuerdo al proceso.",IF(J33=1,"El elemento de control se supervisa periódicamente.",0))))</f>
        <v>El elemento de control está formalizado.</v>
      </c>
      <c r="L33" s="168"/>
      <c r="M33" s="169"/>
    </row>
    <row r="34" spans="1:13" s="244" customFormat="1" ht="84.75" customHeight="1">
      <c r="A34" s="160">
        <v>22</v>
      </c>
      <c r="B34" s="186" t="s">
        <v>214</v>
      </c>
      <c r="C34" s="171" t="s">
        <v>178</v>
      </c>
      <c r="D34" s="162" t="s">
        <v>179</v>
      </c>
      <c r="E34" s="171" t="s">
        <v>215</v>
      </c>
      <c r="F34" s="187" t="s">
        <v>186</v>
      </c>
      <c r="G34" s="163"/>
      <c r="H34" s="172">
        <v>2</v>
      </c>
      <c r="I34" s="173" t="str">
        <f>IF(H34=1,"Implementación inicial.",IF(H34=2,"Implementación.",IF(H34=3,"Implementación.",IF(H34=4,"Efectividad.",0))))</f>
        <v>Implementación.</v>
      </c>
      <c r="J34" s="174">
        <f>IF(H34=1,0.25,IF(H34=2,0.5,IF(H34=3,0.75,IF(H34=4,1,0))))</f>
        <v>0.5</v>
      </c>
      <c r="K34" s="175" t="str">
        <f>IF(J34=0.25,"El elemento de control no está formalizado.",IF(J34=0.5,"El elemento de control está formalizado.",IF(J34=0.75,"El elemento de control está operando de acuerdo al proceso.",IF(J34=1,"El elemento de control se supervisa periódicamente.",0))))</f>
        <v>El elemento de control está formalizado.</v>
      </c>
      <c r="L34" s="168"/>
      <c r="M34" s="169"/>
    </row>
    <row r="35" spans="1:13" s="244" customFormat="1" ht="74.25" customHeight="1">
      <c r="A35" s="160">
        <v>23</v>
      </c>
      <c r="B35" s="188" t="s">
        <v>216</v>
      </c>
      <c r="C35" s="171" t="s">
        <v>178</v>
      </c>
      <c r="D35" s="162" t="s">
        <v>179</v>
      </c>
      <c r="E35" s="162" t="s">
        <v>217</v>
      </c>
      <c r="F35" s="162" t="s">
        <v>218</v>
      </c>
      <c r="G35" s="163"/>
      <c r="H35" s="164">
        <v>3</v>
      </c>
      <c r="I35" s="165" t="str">
        <f>IF(H35=1,"Implementación inicial.",IF(H35=2,"Implementación.",IF(H35=3,"Implementación.",IF(H35=4,"Efectividad.",0))))</f>
        <v>Implementación.</v>
      </c>
      <c r="J35" s="166">
        <f>IF(H35=1,0.25,IF(H35=2,0.5,IF(H35=3,0.75,IF(H35=4,1,0))))</f>
        <v>0.75</v>
      </c>
      <c r="K35" s="167" t="str">
        <f>IF(J35=0.25,"El elemento de control no está formalizado.",IF(J35=0.5,"El elemento de control está formalizado.",IF(J35=0.75,"El elemento de control está operando de acuerdo al proceso.",IF(J35=1,"El elemento de control se supervisa periódicamente.",0))))</f>
        <v>El elemento de control está operando de acuerdo al proceso.</v>
      </c>
      <c r="L35" s="168"/>
      <c r="M35" s="169"/>
    </row>
    <row r="36" spans="1:13" s="244" customFormat="1" ht="100.5" customHeight="1" thickBot="1">
      <c r="A36" s="160">
        <v>24</v>
      </c>
      <c r="B36" s="186" t="s">
        <v>219</v>
      </c>
      <c r="C36" s="171" t="s">
        <v>220</v>
      </c>
      <c r="D36" s="171" t="s">
        <v>221</v>
      </c>
      <c r="E36" s="171" t="s">
        <v>222</v>
      </c>
      <c r="F36" s="171"/>
      <c r="G36" s="163"/>
      <c r="H36" s="172">
        <v>1</v>
      </c>
      <c r="I36" s="173" t="str">
        <f>IF(H36=1,"Implementación inicial.",IF(H36=2,"Implementación.",IF(H36=3,"Implementación.",IF(H36=4,"Efectividad.",0))))</f>
        <v>Implementación inicial.</v>
      </c>
      <c r="J36" s="174">
        <f>IF(H36=1,0.25,IF(H36=2,0.5,IF(H36=3,0.75,IF(H36=4,1,0))))</f>
        <v>0.25</v>
      </c>
      <c r="K36" s="175" t="str">
        <f>IF(J36=0.25,"El elemento de control no está formalizado.",IF(J36=0.5,"El elemento de control está formalizado.",IF(J36=0.75,"El elemento de control está operando de acuerdo al proceso.",IF(J36=1,"El elemento de control se supervisa periódicamente.",0))))</f>
        <v>El elemento de control no está formalizado.</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71" t="s">
        <v>178</v>
      </c>
      <c r="D38" s="162" t="s">
        <v>179</v>
      </c>
      <c r="E38" s="162" t="s">
        <v>224</v>
      </c>
      <c r="F38" s="162" t="s">
        <v>225</v>
      </c>
      <c r="G38" s="163"/>
      <c r="H38" s="164">
        <v>4</v>
      </c>
      <c r="I38" s="165" t="str">
        <f>IF(H38=1,"Implementación inicial.",IF(H38=2,"Implementación.",IF(H38=3,"Implementación.",IF(H38=4,"Efectividad.",0))))</f>
        <v>Efectividad.</v>
      </c>
      <c r="J38" s="166">
        <f>IF(H38=1,0.25,IF(H38=2,0.5,IF(H38=3,0.75,IF(H38=4,1,0))))</f>
        <v>1</v>
      </c>
      <c r="K38" s="167" t="str">
        <f>IF(J38=0.25,"El elemento de control no está formalizado.",IF(J38=0.5,"El elemento de control está formalizado.",IF(J38=0.75,"El elemento de control está operando de acuerdo al proceso.",IF(J38=1,"El elemento de control se supervisa periódicamente.",0))))</f>
        <v>El elemento de control se supervisa periódicamente.</v>
      </c>
      <c r="L38" s="168">
        <f>AVERAGE(J38:J43)</f>
        <v>0.75</v>
      </c>
      <c r="M38" s="189" t="str">
        <f>IF(L38&lt;0.39,"BAJO",IF(L38&lt;0.69,"MEDIO",IF(L38&lt;=1,"ALTO",0)))</f>
        <v>ALTO</v>
      </c>
    </row>
    <row r="39" spans="1:13" s="244" customFormat="1" ht="105.75" customHeight="1">
      <c r="A39" s="160">
        <v>26</v>
      </c>
      <c r="B39" s="186" t="s">
        <v>226</v>
      </c>
      <c r="C39" s="171" t="s">
        <v>178</v>
      </c>
      <c r="D39" s="162" t="s">
        <v>179</v>
      </c>
      <c r="E39" s="162" t="s">
        <v>227</v>
      </c>
      <c r="F39" s="162" t="s">
        <v>228</v>
      </c>
      <c r="G39" s="191"/>
      <c r="H39" s="172">
        <v>4</v>
      </c>
      <c r="I39" s="173" t="str">
        <f>IF(H39=1,"Implementación inicial.",IF(H39=2,"Implementación.",IF(H39=3,"Implementación.",IF(H39=4,"Efectividad.",0))))</f>
        <v>Efectividad.</v>
      </c>
      <c r="J39" s="174">
        <f>IF(H39=1,0.25,IF(H39=2,0.5,IF(H39=3,0.75,IF(H39=4,1,0))))</f>
        <v>1</v>
      </c>
      <c r="K39" s="175" t="str">
        <f>IF(J39=0.25,"El elemento de control no está formalizado.",IF(J39=0.5,"El elemento de control está formalizado.",IF(J39=0.75,"El elemento de control está operando de acuerdo al proceso.",IF(J39=1,"El elemento de control se supervisa periódicamente.",0))))</f>
        <v>El elemento de control se supervisa periódicamente.</v>
      </c>
      <c r="L39" s="168"/>
      <c r="M39" s="169"/>
    </row>
    <row r="40" spans="1:13" s="244" customFormat="1" ht="80.25" customHeight="1">
      <c r="A40" s="160">
        <v>27</v>
      </c>
      <c r="B40" s="188" t="s">
        <v>229</v>
      </c>
      <c r="C40" s="171" t="s">
        <v>178</v>
      </c>
      <c r="D40" s="162" t="s">
        <v>179</v>
      </c>
      <c r="E40" s="162" t="s">
        <v>230</v>
      </c>
      <c r="F40" s="162" t="s">
        <v>231</v>
      </c>
      <c r="G40" s="163"/>
      <c r="H40" s="164">
        <v>1</v>
      </c>
      <c r="I40" s="165" t="str">
        <f>IF(H40=1,"Implementación inicial.",IF(H40=2,"Implementación.",IF(H40=3,"Implementación.",IF(H40=4,"Efectividad.",0))))</f>
        <v>Implementación inicial.</v>
      </c>
      <c r="J40" s="166">
        <f>IF(H40=1,0.25,IF(H40=2,0.5,IF(H40=3,0.75,IF(H40=4,1,0))))</f>
        <v>0.25</v>
      </c>
      <c r="K40" s="167" t="str">
        <f>IF(J40=0.25,"El elemento de control no está formalizado.",IF(J40=0.5,"El elemento de control está formalizado.",IF(J40=0.75,"El elemento de control está operando de acuerdo al proceso.",IF(J40=1,"El elemento de control se supervisa periódicamente.",0))))</f>
        <v>El elemento de control no está formalizado.</v>
      </c>
      <c r="L40" s="168"/>
      <c r="M40" s="169"/>
    </row>
    <row r="41" spans="1:13" s="244" customFormat="1" ht="107.25" customHeight="1">
      <c r="A41" s="160">
        <v>28</v>
      </c>
      <c r="B41" s="186" t="s">
        <v>232</v>
      </c>
      <c r="C41" s="171" t="s">
        <v>209</v>
      </c>
      <c r="D41" s="171" t="s">
        <v>210</v>
      </c>
      <c r="E41" s="171" t="s">
        <v>233</v>
      </c>
      <c r="F41" s="171"/>
      <c r="G41" s="191"/>
      <c r="H41" s="172">
        <v>2</v>
      </c>
      <c r="I41" s="173" t="str">
        <f>IF(H41=1,"Implementación inicial.",IF(H41=2,"Implementación.",IF(H41=3,"Implementación.",IF(H41=4,"Efectividad.",0))))</f>
        <v>Implementación.</v>
      </c>
      <c r="J41" s="174">
        <f>IF(H41=1,0.25,IF(H41=2,0.5,IF(H41=3,0.75,IF(H41=4,1,0))))</f>
        <v>0.5</v>
      </c>
      <c r="K41" s="175" t="str">
        <f>IF(J41=0.25,"El elemento de control no está formalizado.",IF(J41=0.5,"El elemento de control está formalizado.",IF(J41=0.75,"El elemento de control está operando de acuerdo al proceso.",IF(J41=1,"El elemento de control se supervisa periódicamente.",0))))</f>
        <v>El elemento de control está formalizado.</v>
      </c>
      <c r="L41" s="168"/>
      <c r="M41" s="169"/>
    </row>
    <row r="42" spans="1:13" s="244" customFormat="1" ht="63" customHeight="1">
      <c r="A42" s="160">
        <v>29</v>
      </c>
      <c r="B42" s="188" t="s">
        <v>38</v>
      </c>
      <c r="C42" s="162" t="s">
        <v>234</v>
      </c>
      <c r="D42" s="162" t="s">
        <v>235</v>
      </c>
      <c r="E42" s="162" t="s">
        <v>236</v>
      </c>
      <c r="F42" s="162" t="s">
        <v>237</v>
      </c>
      <c r="G42" s="163"/>
      <c r="H42" s="164">
        <v>3</v>
      </c>
      <c r="I42" s="165" t="str">
        <f>IF(H42=1,"Implementación inicial.",IF(H42=2,"Implementación.",IF(H42=3,"Implementación.",IF(H42=4,"Efectividad.",0))))</f>
        <v>Implementación.</v>
      </c>
      <c r="J42" s="166">
        <f>IF(H42=1,0.25,IF(H42=2,0.5,IF(H42=3,0.75,IF(H42=4,1,0))))</f>
        <v>0.75</v>
      </c>
      <c r="K42" s="167" t="str">
        <f>IF(J42=0.25,"El elemento de control no está formalizado.",IF(J42=0.5,"El elemento de control está formalizado.",IF(J42=0.75,"El elemento de control está operando de acuerdo al proceso.",IF(J42=1,"El elemento de control se supervisa periódicamente.",0))))</f>
        <v>El elemento de control está operando de acuerdo al proceso.</v>
      </c>
      <c r="L42" s="168"/>
      <c r="M42" s="169"/>
    </row>
    <row r="43" spans="1:13" s="244" customFormat="1" ht="80.25" customHeight="1" thickBot="1">
      <c r="A43" s="160">
        <v>30</v>
      </c>
      <c r="B43" s="186" t="s">
        <v>39</v>
      </c>
      <c r="C43" s="171" t="s">
        <v>178</v>
      </c>
      <c r="D43" s="162" t="s">
        <v>179</v>
      </c>
      <c r="E43" s="171" t="s">
        <v>238</v>
      </c>
      <c r="F43" s="187" t="s">
        <v>186</v>
      </c>
      <c r="G43" s="191"/>
      <c r="H43" s="172">
        <v>4</v>
      </c>
      <c r="I43" s="173" t="str">
        <f>IF(H43=1,"Implementación inicial.",IF(H43=2,"Implementación.",IF(H43=3,"Implementación.",IF(H43=4,"Efectividad.",0))))</f>
        <v>Efectividad.</v>
      </c>
      <c r="J43" s="174">
        <f>IF(H43=1,0.25,IF(H43=2,0.5,IF(H43=3,0.75,IF(H43=4,1,0))))</f>
        <v>1</v>
      </c>
      <c r="K43" s="175" t="str">
        <f>IF(J43=0.25,"El elemento de control no está formalizado.",IF(J43=0.5,"El elemento de control está formalizado.",IF(J43=0.75,"El elemento de control está operando de acuerdo al proceso.",IF(J43=1,"El elemento de control se supervisa periódicamente.",0))))</f>
        <v>El elemento de control se supervisa periódicamente.</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62" t="s">
        <v>240</v>
      </c>
      <c r="D45" s="162" t="s">
        <v>241</v>
      </c>
      <c r="E45" s="162" t="s">
        <v>242</v>
      </c>
      <c r="F45" s="162" t="s">
        <v>243</v>
      </c>
      <c r="G45" s="163"/>
      <c r="H45" s="164">
        <v>3</v>
      </c>
      <c r="I45" s="165" t="str">
        <f>IF(H45=1,"Implementación inicial.",IF(H45=2,"Implementación.",IF(H45=3,"Implementación.",IF(H45=4,"Efectividad.",0))))</f>
        <v>Implementación.</v>
      </c>
      <c r="J45" s="166">
        <f>IF(H45=1,0.25,IF(H45=2,0.5,IF(H45=3,0.75,IF(H45=4,1,0))))</f>
        <v>0.75</v>
      </c>
      <c r="K45" s="167" t="str">
        <f>IF(J45=0.25,"El elemento de control no está formalizado.",IF(J45=0.5,"El elemento de control está formalizado.",IF(J45=0.75,"El elemento de control está operando de acuerdo al proceso.",IF(J45=1,"El elemento de control se supervisa periódicamente.",0))))</f>
        <v>El elemento de control está operando de acuerdo al proceso.</v>
      </c>
      <c r="L45" s="168">
        <f>AVERAGE(J45:J47)</f>
        <v>0.75</v>
      </c>
      <c r="M45" s="189" t="str">
        <f>IF(L45&lt;0.39,"BAJO",IF(L45&lt;0.69,"MEDIO",IF(L45&lt;=1,"ALTO",0)))</f>
        <v>ALTO</v>
      </c>
    </row>
    <row r="46" spans="1:13" s="244" customFormat="1" ht="96.75" customHeight="1">
      <c r="A46" s="160">
        <v>32</v>
      </c>
      <c r="B46" s="186" t="s">
        <v>244</v>
      </c>
      <c r="C46" s="171" t="s">
        <v>240</v>
      </c>
      <c r="D46" s="171" t="s">
        <v>241</v>
      </c>
      <c r="E46" s="171" t="s">
        <v>242</v>
      </c>
      <c r="F46" s="171" t="s">
        <v>243</v>
      </c>
      <c r="G46" s="191"/>
      <c r="H46" s="172">
        <v>3</v>
      </c>
      <c r="I46" s="173" t="str">
        <f>IF(H46=1,"Implementación inicial.",IF(H46=2,"Implementación.",IF(H46=3,"Implementación.",IF(H46=4,"Efectividad.",0))))</f>
        <v>Implementación.</v>
      </c>
      <c r="J46" s="174">
        <f>IF(H46=1,0.25,IF(H46=2,0.5,IF(H46=3,0.75,IF(H46=4,1,0))))</f>
        <v>0.75</v>
      </c>
      <c r="K46" s="175" t="str">
        <f>IF(J46=0.25,"El elemento de control no está formalizado.",IF(J46=0.5,"El elemento de control está formalizado.",IF(J46=0.75,"El elemento de control está operando de acuerdo al proceso.",IF(J46=1,"El elemento de control se supervisa periódicamente.",0))))</f>
        <v>El elemento de control está operando de acuerdo al proceso.</v>
      </c>
      <c r="L46" s="168"/>
      <c r="M46" s="169"/>
    </row>
    <row r="47" spans="1:13" s="244" customFormat="1" ht="100.5" customHeight="1">
      <c r="A47" s="160">
        <v>33</v>
      </c>
      <c r="B47" s="188" t="s">
        <v>245</v>
      </c>
      <c r="C47" s="162" t="s">
        <v>240</v>
      </c>
      <c r="D47" s="162" t="s">
        <v>241</v>
      </c>
      <c r="E47" s="162" t="s">
        <v>242</v>
      </c>
      <c r="F47" s="162" t="s">
        <v>243</v>
      </c>
      <c r="G47" s="163"/>
      <c r="H47" s="164">
        <v>3</v>
      </c>
      <c r="I47" s="165" t="str">
        <f>IF(H47=1,"Implementación inicial.",IF(H47=2,"Implementación.",IF(H47=3,"Implementación.",IF(H47=4,"Efectividad.",0))))</f>
        <v>Implementación.</v>
      </c>
      <c r="J47" s="166">
        <f>IF(H47=1,0.25,IF(H47=2,0.5,IF(H47=3,0.75,IF(H47=4,1,0))))</f>
        <v>0.75</v>
      </c>
      <c r="K47" s="167" t="str">
        <f>IF(J47=0.25,"El elemento de control no está formalizado.",IF(J47=0.5,"El elemento de control está formalizado.",IF(J47=0.75,"El elemento de control está operando de acuerdo al proceso.",IF(J47=1,"El elemento de control se supervisa periódicamente.",0))))</f>
        <v>El elemento de control está operando de acuerdo al proceso.</v>
      </c>
      <c r="L47" s="168"/>
      <c r="M47" s="169"/>
    </row>
    <row r="48" spans="1:13" s="194" customFormat="1" ht="41.45" customHeight="1">
      <c r="B48" s="195"/>
      <c r="C48" s="196"/>
      <c r="D48" s="196"/>
      <c r="E48" s="197"/>
      <c r="F48" s="197"/>
      <c r="G48" s="197"/>
      <c r="J48" s="198" t="s">
        <v>43</v>
      </c>
      <c r="K48" s="199"/>
      <c r="L48" s="200">
        <f>(+L11+L20+L25+L38+L45)/5</f>
        <v>0.73750000000000004</v>
      </c>
      <c r="M48" s="201" t="str">
        <f>IF(L48&lt;0.39,"BAJO",IF(L48&lt;0.69,"MEDIO",IF(L48&lt;=1,"ALTO",0)))</f>
        <v>ALTO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246</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t="s">
        <v>154</v>
      </c>
      <c r="C56" s="228" t="s">
        <v>153</v>
      </c>
      <c r="D56" s="229"/>
      <c r="E56" s="230" t="s">
        <v>248</v>
      </c>
      <c r="F56" s="231" t="s">
        <v>249</v>
      </c>
      <c r="G56" s="232"/>
      <c r="H56" s="233" t="s">
        <v>250</v>
      </c>
      <c r="I56" s="233"/>
      <c r="J56" s="234"/>
      <c r="K56" s="209"/>
      <c r="L56" s="209"/>
      <c r="M56" s="194"/>
    </row>
    <row r="57" spans="1:13" s="244" customFormat="1" ht="36" customHeight="1" thickBot="1">
      <c r="A57" s="226">
        <v>2</v>
      </c>
      <c r="B57" s="227" t="s">
        <v>179</v>
      </c>
      <c r="C57" s="235" t="s">
        <v>153</v>
      </c>
      <c r="D57" s="236"/>
      <c r="E57" s="230" t="s">
        <v>251</v>
      </c>
      <c r="F57" s="231" t="s">
        <v>252</v>
      </c>
      <c r="G57" s="232"/>
      <c r="H57" s="233" t="s">
        <v>253</v>
      </c>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H59:J59"/>
    <mergeCell ref="C60:D60"/>
    <mergeCell ref="H60:J60"/>
    <mergeCell ref="C55:D55"/>
    <mergeCell ref="H55:J55"/>
    <mergeCell ref="C56:D56"/>
    <mergeCell ref="H56:J56"/>
    <mergeCell ref="C58:D58"/>
    <mergeCell ref="H58:J58"/>
    <mergeCell ref="C57:D57"/>
    <mergeCell ref="H57:J57"/>
    <mergeCell ref="A44:F44"/>
    <mergeCell ref="L45:L47"/>
    <mergeCell ref="M45:M47"/>
    <mergeCell ref="J48:K48"/>
    <mergeCell ref="K50:L50"/>
    <mergeCell ref="A52:J52"/>
    <mergeCell ref="K52:L52"/>
    <mergeCell ref="A54:J54"/>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formula1>"1,2,3,4"</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topLeftCell="A9" zoomScale="87" zoomScaleNormal="87" workbookViewId="0">
      <pane ySplit="1" topLeftCell="A10" activePane="bottomLeft" state="frozen"/>
      <selection activeCell="A9" sqref="A9"/>
      <selection pane="bottomLeft" activeCell="F13" sqref="F13"/>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316</v>
      </c>
      <c r="B4" s="132"/>
      <c r="C4" s="132"/>
      <c r="D4" s="132"/>
      <c r="E4" s="132"/>
      <c r="F4" s="133" t="s">
        <v>315</v>
      </c>
      <c r="G4" s="133"/>
      <c r="H4" s="133"/>
      <c r="I4" s="133"/>
      <c r="J4" s="133"/>
      <c r="K4" s="133"/>
      <c r="L4" s="133"/>
      <c r="M4" s="134"/>
    </row>
    <row r="5" spans="1:20" s="255" customFormat="1" ht="27.75" customHeight="1">
      <c r="A5" s="132" t="s">
        <v>314</v>
      </c>
      <c r="B5" s="132"/>
      <c r="C5" s="132"/>
      <c r="D5" s="132"/>
      <c r="E5" s="132"/>
      <c r="F5" s="132"/>
      <c r="G5" s="135"/>
      <c r="H5" s="136"/>
      <c r="I5" s="136"/>
      <c r="J5" s="137"/>
      <c r="K5" s="137"/>
      <c r="L5" s="137"/>
      <c r="M5" s="138"/>
    </row>
    <row r="6" spans="1:20" s="255" customFormat="1" ht="27.75" customHeight="1">
      <c r="A6" s="132" t="s">
        <v>313</v>
      </c>
      <c r="B6" s="132"/>
      <c r="C6" s="132"/>
      <c r="D6" s="132"/>
      <c r="E6" s="132"/>
      <c r="F6" s="132"/>
      <c r="G6" s="135"/>
      <c r="H6" s="136"/>
      <c r="I6" s="136"/>
      <c r="J6" s="137"/>
      <c r="K6" s="137"/>
      <c r="L6" s="137"/>
      <c r="M6" s="138"/>
    </row>
    <row r="7" spans="1:20" s="255" customFormat="1" ht="28.5" customHeight="1">
      <c r="A7" s="132" t="s">
        <v>312</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162" t="s">
        <v>277</v>
      </c>
      <c r="D11" s="171" t="s">
        <v>299</v>
      </c>
      <c r="E11" s="171" t="s">
        <v>298</v>
      </c>
      <c r="F11" s="162" t="s">
        <v>297</v>
      </c>
      <c r="G11" s="163"/>
      <c r="H11" s="164">
        <v>3</v>
      </c>
      <c r="I11" s="165" t="str">
        <f>IF(H11=1,"Implementación inicial.",IF(H11=2,"Implementación.",IF(H11=3,"Implementación.",IF(H11=4,"Efectividad.",0))))</f>
        <v>Implementación.</v>
      </c>
      <c r="J11" s="166">
        <f>IF(H11=1,0.25,IF(H11=2,0.5,IF(H11=3,0.75,IF(H11=4,1,0))))</f>
        <v>0.75</v>
      </c>
      <c r="K11" s="167" t="str">
        <f>IF(J11=0.25,"El elemento de control no está formalizado.",IF(J11=0.5,"El elemento de control está formalizado.",IF(J11=0.75,"El elemento de control está operando de acuerdo al proceso.",IF(J11=1,"El elemento de control se supervisa periódicamente.",0))))</f>
        <v>El elemento de control está operando de acuerdo al proceso.</v>
      </c>
      <c r="L11" s="168">
        <f>AVERAGE(J11:J18)</f>
        <v>0.6875</v>
      </c>
      <c r="M11" s="169" t="str">
        <f>IF(L11&lt;0.39,"BAJO",IF(L11&lt;0.69,"MEDIO",IF(L11&lt;=1,"ALTO",0)))</f>
        <v>MEDIO</v>
      </c>
      <c r="T11" s="253"/>
    </row>
    <row r="12" spans="1:20" s="244" customFormat="1" ht="97.5" customHeight="1">
      <c r="A12" s="160">
        <v>2</v>
      </c>
      <c r="B12" s="170" t="s">
        <v>157</v>
      </c>
      <c r="C12" s="162" t="s">
        <v>277</v>
      </c>
      <c r="D12" s="171" t="s">
        <v>299</v>
      </c>
      <c r="E12" s="171" t="s">
        <v>298</v>
      </c>
      <c r="F12" s="162" t="s">
        <v>297</v>
      </c>
      <c r="G12" s="163"/>
      <c r="H12" s="172">
        <v>3</v>
      </c>
      <c r="I12" s="173" t="str">
        <f>IF(H12=1,"Implementación inicial.",IF(H12=2,"Implementación.",IF(H12=3,"Implementación.",IF(H12=4,"Efectividad.",0))))</f>
        <v>Implementación.</v>
      </c>
      <c r="J12" s="174">
        <f>IF(H12=1,0.25,IF(H12=2,0.5,IF(H12=3,0.75,IF(H12=4,1,0))))</f>
        <v>0.75</v>
      </c>
      <c r="K12" s="175" t="str">
        <f>IF(J12=0.25,"El elemento de control no está formalizado.",IF(J12=0.5,"El elemento de control está formalizado.",IF(J12=0.75,"El elemento de control está operando de acuerdo al proceso.",IF(J12=1,"El elemento de control se supervisa periódicamente.",0))))</f>
        <v>El elemento de control está operando de acuerdo al proceso.</v>
      </c>
      <c r="L12" s="168"/>
      <c r="M12" s="169"/>
    </row>
    <row r="13" spans="1:20" s="244" customFormat="1" ht="109.5" customHeight="1">
      <c r="A13" s="160">
        <v>3</v>
      </c>
      <c r="B13" s="161" t="s">
        <v>160</v>
      </c>
      <c r="C13" s="162" t="s">
        <v>311</v>
      </c>
      <c r="D13" s="162" t="s">
        <v>306</v>
      </c>
      <c r="E13" s="162" t="s">
        <v>310</v>
      </c>
      <c r="F13" s="162" t="s">
        <v>144</v>
      </c>
      <c r="G13" s="163"/>
      <c r="H13" s="164">
        <v>3</v>
      </c>
      <c r="I13" s="165" t="str">
        <f>IF(H13=1,"Implementación inicial.",IF(H13=2,"Implementación.",IF(H13=3,"Implementación.",IF(H13=4,"Efectividad.",0))))</f>
        <v>Implementación.</v>
      </c>
      <c r="J13" s="166">
        <f>IF(H13=1,0.25,IF(H13=2,0.5,IF(H13=3,0.75,IF(H13=4,1,0))))</f>
        <v>0.75</v>
      </c>
      <c r="K13" s="167" t="str">
        <f>IF(J13=0.25,"El elemento de control no está formalizado.",IF(J13=0.5,"El elemento de control está formalizado.",IF(J13=0.75,"El elemento de control está operando de acuerdo al proceso.",IF(J13=1,"El elemento de control se supervisa periódicamente.",0))))</f>
        <v>El elemento de control está operando de acuerdo al proceso.</v>
      </c>
      <c r="L13" s="168"/>
      <c r="M13" s="169"/>
    </row>
    <row r="14" spans="1:20" s="244" customFormat="1" ht="78.75" customHeight="1">
      <c r="A14" s="160">
        <v>4</v>
      </c>
      <c r="B14" s="170" t="s">
        <v>165</v>
      </c>
      <c r="C14" s="171" t="s">
        <v>122</v>
      </c>
      <c r="D14" s="171" t="s">
        <v>309</v>
      </c>
      <c r="E14" s="171" t="s">
        <v>308</v>
      </c>
      <c r="F14" s="171"/>
      <c r="G14" s="163"/>
      <c r="H14" s="172">
        <v>1</v>
      </c>
      <c r="I14" s="173" t="str">
        <f>IF(H14=1,"Implementación inicial.",IF(H14=2,"Implementación.",IF(H14=3,"Implementación.",IF(H14=4,"Efectividad.",0))))</f>
        <v>Implementación inicial.</v>
      </c>
      <c r="J14" s="174">
        <f>IF(H14=1,0.25,IF(H14=2,0.5,IF(H14=3,0.75,IF(H14=4,1,0))))</f>
        <v>0.25</v>
      </c>
      <c r="K14" s="175" t="str">
        <f>IF(J14=0.25,"El elemento de control no está formalizado.",IF(J14=0.5,"El elemento de control está formalizado.",IF(J14=0.75,"El elemento de control está operando de acuerdo al proceso.",IF(J14=1,"El elemento de control se supervisa periódicamente.",0))))</f>
        <v>El elemento de control no está formalizado.</v>
      </c>
      <c r="L14" s="168"/>
      <c r="M14" s="169"/>
    </row>
    <row r="15" spans="1:20" s="244" customFormat="1" ht="79.5" customHeight="1">
      <c r="A15" s="160">
        <v>5</v>
      </c>
      <c r="B15" s="161" t="s">
        <v>168</v>
      </c>
      <c r="C15" s="162" t="s">
        <v>307</v>
      </c>
      <c r="D15" s="162" t="s">
        <v>306</v>
      </c>
      <c r="E15" s="162" t="s">
        <v>305</v>
      </c>
      <c r="F15" s="162" t="s">
        <v>170</v>
      </c>
      <c r="G15" s="163"/>
      <c r="H15" s="164">
        <v>3</v>
      </c>
      <c r="I15" s="165" t="str">
        <f>IF(H15=1,"Implementación inicial.",IF(H15=2,"Implementación.",IF(H15=3,"Implementación.",IF(H15=4,"Efectividad.",0))))</f>
        <v>Implementación.</v>
      </c>
      <c r="J15" s="166">
        <f>IF(H15=1,0.25,IF(H15=2,0.5,IF(H15=3,0.75,IF(H15=4,1,0))))</f>
        <v>0.75</v>
      </c>
      <c r="K15" s="167" t="str">
        <f>IF(J15=0.25,"El elemento de control no está formalizado.",IF(J15=0.5,"El elemento de control está formalizado.",IF(J15=0.75,"El elemento de control está operando de acuerdo al proceso.",IF(J15=1,"El elemento de control se supervisa periódicamente.",0))))</f>
        <v>El elemento de control está operando de acuerdo al proceso.</v>
      </c>
      <c r="L15" s="168"/>
      <c r="M15" s="169"/>
    </row>
    <row r="16" spans="1:20" s="244" customFormat="1" ht="66" customHeight="1">
      <c r="A16" s="160">
        <v>6</v>
      </c>
      <c r="B16" s="170" t="s">
        <v>171</v>
      </c>
      <c r="C16" s="162" t="s">
        <v>277</v>
      </c>
      <c r="D16" s="171" t="s">
        <v>299</v>
      </c>
      <c r="E16" s="171" t="s">
        <v>304</v>
      </c>
      <c r="F16" s="171" t="s">
        <v>207</v>
      </c>
      <c r="G16" s="176"/>
      <c r="H16" s="172">
        <v>3</v>
      </c>
      <c r="I16" s="173" t="str">
        <f>IF(H16=1,"Implementación inicial.",IF(H16=2,"Implementación.",IF(H16=3,"Implementación.",IF(H16=4,"Efectividad.",0))))</f>
        <v>Implementación.</v>
      </c>
      <c r="J16" s="174">
        <f>IF(H16=1,0.25,IF(H16=2,0.5,IF(H16=3,0.75,IF(H16=4,1,0))))</f>
        <v>0.75</v>
      </c>
      <c r="K16" s="175" t="str">
        <f>IF(J16=0.25,"El elemento de control no está formalizado.",IF(J16=0.5,"El elemento de control está formalizado.",IF(J16=0.75,"El elemento de control está operando de acuerdo al proceso.",IF(J16=1,"El elemento de control se supervisa periódicamente.",0))))</f>
        <v>El elemento de control está operando de acuerdo al proceso.</v>
      </c>
      <c r="L16" s="168"/>
      <c r="M16" s="169"/>
    </row>
    <row r="17" spans="1:13" s="244" customFormat="1" ht="91.5" customHeight="1">
      <c r="A17" s="160">
        <v>7</v>
      </c>
      <c r="B17" s="161" t="s">
        <v>173</v>
      </c>
      <c r="C17" s="162" t="s">
        <v>303</v>
      </c>
      <c r="D17" s="162" t="s">
        <v>302</v>
      </c>
      <c r="E17" s="162" t="s">
        <v>301</v>
      </c>
      <c r="F17" s="162" t="s">
        <v>170</v>
      </c>
      <c r="G17" s="177"/>
      <c r="H17" s="164">
        <v>3</v>
      </c>
      <c r="I17" s="165" t="str">
        <f>IF(H17=1,"Implementación inicial.",IF(H17=2,"Implementación.",IF(H17=3,"Implementación.",IF(H17=4,"Efectividad.",0))))</f>
        <v>Implementación.</v>
      </c>
      <c r="J17" s="166">
        <f>IF(H17=1,0.25,IF(H17=2,0.5,IF(H17=3,0.75,IF(H17=4,1,0))))</f>
        <v>0.75</v>
      </c>
      <c r="K17" s="167" t="str">
        <f>IF(J17=0.25,"El elemento de control no está formalizado.",IF(J17=0.5,"El elemento de control está formalizado.",IF(J17=0.75,"El elemento de control está operando de acuerdo al proceso.",IF(J17=1,"El elemento de control se supervisa periódicamente.",0))))</f>
        <v>El elemento de control está operando de acuerdo al proceso.</v>
      </c>
      <c r="L17" s="168"/>
      <c r="M17" s="169"/>
    </row>
    <row r="18" spans="1:13" s="244" customFormat="1" ht="71.25" customHeight="1" thickBot="1">
      <c r="A18" s="160">
        <v>8</v>
      </c>
      <c r="B18" s="170" t="s">
        <v>175</v>
      </c>
      <c r="C18" s="162" t="s">
        <v>284</v>
      </c>
      <c r="D18" s="171" t="s">
        <v>283</v>
      </c>
      <c r="E18" s="171" t="s">
        <v>300</v>
      </c>
      <c r="F18" s="171" t="s">
        <v>243</v>
      </c>
      <c r="G18" s="163"/>
      <c r="H18" s="172">
        <v>3</v>
      </c>
      <c r="I18" s="173" t="str">
        <f>IF(H18=1,"Implementación inicial.",IF(H18=2,"Implementación.",IF(H18=3,"Implementación.",IF(H18=4,"Efectividad.",0))))</f>
        <v>Implementación.</v>
      </c>
      <c r="J18" s="174">
        <f>IF(H18=1,0.25,IF(H18=2,0.5,IF(H18=3,0.75,IF(H18=4,1,0))))</f>
        <v>0.75</v>
      </c>
      <c r="K18" s="175" t="str">
        <f>IF(J18=0.25,"El elemento de control no está formalizado.",IF(J18=0.5,"El elemento de control está formalizado.",IF(J18=0.75,"El elemento de control está operando de acuerdo al proceso.",IF(J18=1,"El elemento de control se supervisa periódicamente.",0))))</f>
        <v>El elemento de control está operando de acuerdo al proceso.</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62" t="s">
        <v>277</v>
      </c>
      <c r="D20" s="171" t="s">
        <v>299</v>
      </c>
      <c r="E20" s="171" t="s">
        <v>298</v>
      </c>
      <c r="F20" s="162" t="s">
        <v>297</v>
      </c>
      <c r="G20" s="163"/>
      <c r="H20" s="164">
        <v>2</v>
      </c>
      <c r="I20" s="165" t="str">
        <f>IF(H20=1,"Implementación inicial.",IF(H20=2,"Implementación.",IF(H20=3,"Implementación.",IF(H20=4,"Efectividad.",0))))</f>
        <v>Implementación.</v>
      </c>
      <c r="J20" s="166">
        <f>IF(H20=1,0.25,IF(H20=2,0.5,IF(H20=3,0.75,IF(H20=4,1,0))))</f>
        <v>0.5</v>
      </c>
      <c r="K20" s="167" t="str">
        <f>IF(J20=0.25,"El elemento de control no está formalizado.",IF(J20=0.5,"El elemento de control está formalizado.",IF(J20=0.75,"El elemento de control está operando de acuerdo al proceso.",IF(J20=1,"El elemento de control se supervisa periódicamente.",0))))</f>
        <v>El elemento de control está formalizado.</v>
      </c>
      <c r="L20" s="168">
        <f>AVERAGE(J20:J23)</f>
        <v>0.625</v>
      </c>
      <c r="M20" s="185" t="str">
        <f>IF(L20&lt;0.39,"BAJO",IF(L20&lt;0.69,"MEDIO",IF(L20&lt;=1,"ALTO",0)))</f>
        <v>MEDIO</v>
      </c>
    </row>
    <row r="21" spans="1:13" s="244" customFormat="1" ht="86.25" customHeight="1">
      <c r="A21" s="160">
        <v>10</v>
      </c>
      <c r="B21" s="186" t="s">
        <v>182</v>
      </c>
      <c r="C21" s="162" t="s">
        <v>277</v>
      </c>
      <c r="D21" s="171" t="s">
        <v>299</v>
      </c>
      <c r="E21" s="171" t="s">
        <v>298</v>
      </c>
      <c r="F21" s="162" t="s">
        <v>297</v>
      </c>
      <c r="G21" s="163"/>
      <c r="H21" s="172">
        <v>2</v>
      </c>
      <c r="I21" s="173" t="str">
        <f>IF(H21=1,"Implementación inicial.",IF(H21=2,"Implementación.",IF(H21=3,"Implementación.",IF(H21=4,"Efectividad.",0))))</f>
        <v>Implementación.</v>
      </c>
      <c r="J21" s="174">
        <f>IF(H21=1,0.25,IF(H21=2,0.5,IF(H21=3,0.75,IF(H21=4,1,0))))</f>
        <v>0.5</v>
      </c>
      <c r="K21" s="175" t="str">
        <f>IF(J21=0.25,"El elemento de control no está formalizado.",IF(J21=0.5,"El elemento de control está formalizado.",IF(J21=0.75,"El elemento de control está operando de acuerdo al proceso.",IF(J21=1,"El elemento de control se supervisa periódicamente.",0))))</f>
        <v>El elemento de control está formalizado.</v>
      </c>
      <c r="L21" s="168"/>
      <c r="M21" s="169"/>
    </row>
    <row r="22" spans="1:13" s="244" customFormat="1" ht="61.5" customHeight="1">
      <c r="A22" s="160">
        <v>11</v>
      </c>
      <c r="B22" s="184" t="s">
        <v>184</v>
      </c>
      <c r="C22" s="162" t="s">
        <v>294</v>
      </c>
      <c r="D22" s="162" t="s">
        <v>293</v>
      </c>
      <c r="E22" s="162" t="s">
        <v>296</v>
      </c>
      <c r="F22" s="162" t="s">
        <v>295</v>
      </c>
      <c r="G22" s="163"/>
      <c r="H22" s="164">
        <v>3</v>
      </c>
      <c r="I22" s="165" t="str">
        <f>IF(H22=1,"Implementación inicial.",IF(H22=2,"Implementación.",IF(H22=3,"Implementación.",IF(H22=4,"Efectividad.",0))))</f>
        <v>Implementación.</v>
      </c>
      <c r="J22" s="166">
        <f>IF(H22=1,0.25,IF(H22=2,0.5,IF(H22=3,0.75,IF(H22=4,1,0))))</f>
        <v>0.75</v>
      </c>
      <c r="K22" s="167" t="str">
        <f>IF(J22=0.25,"El elemento de control no está formalizado.",IF(J22=0.5,"El elemento de control está formalizado.",IF(J22=0.75,"El elemento de control está operando de acuerdo al proceso.",IF(J22=1,"El elemento de control se supervisa periódicamente.",0))))</f>
        <v>El elemento de control está operando de acuerdo al proceso.</v>
      </c>
      <c r="L22" s="168"/>
      <c r="M22" s="169"/>
    </row>
    <row r="23" spans="1:13" s="244" customFormat="1" ht="81.75" customHeight="1" thickBot="1">
      <c r="A23" s="160">
        <v>12</v>
      </c>
      <c r="B23" s="186" t="s">
        <v>187</v>
      </c>
      <c r="C23" s="171" t="s">
        <v>294</v>
      </c>
      <c r="D23" s="171" t="s">
        <v>293</v>
      </c>
      <c r="E23" s="171" t="s">
        <v>292</v>
      </c>
      <c r="F23" s="171" t="s">
        <v>243</v>
      </c>
      <c r="G23" s="163"/>
      <c r="H23" s="172">
        <v>3</v>
      </c>
      <c r="I23" s="173" t="str">
        <f>IF(H23=1,"Implementación inicial.",IF(H23=2,"Implementación.",IF(H23=3,"Implementación.",IF(H23=4,"Efectividad.",0))))</f>
        <v>Implementación.</v>
      </c>
      <c r="J23" s="174">
        <f>IF(H23=1,0.25,IF(H23=2,0.5,IF(H23=3,0.75,IF(H23=4,1,0))))</f>
        <v>0.75</v>
      </c>
      <c r="K23" s="175" t="str">
        <f>IF(J23=0.25,"El elemento de control no está formalizado.",IF(J23=0.5,"El elemento de control está formalizado.",IF(J23=0.75,"El elemento de control está operando de acuerdo al proceso.",IF(J23=1,"El elemento de control se supervisa periódicamente.",0))))</f>
        <v>El elemento de control está operando de acuerdo al proceso.</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162" t="s">
        <v>277</v>
      </c>
      <c r="D25" s="162" t="s">
        <v>281</v>
      </c>
      <c r="E25" s="162" t="s">
        <v>291</v>
      </c>
      <c r="F25" s="162" t="s">
        <v>274</v>
      </c>
      <c r="G25" s="163"/>
      <c r="H25" s="164">
        <v>3</v>
      </c>
      <c r="I25" s="165" t="str">
        <f>IF(H25=1,"Implementación inicial.",IF(H25=2,"Implementación.",IF(H25=3,"Implementación.",IF(H25=4,"Efectividad.",0))))</f>
        <v>Implementación.</v>
      </c>
      <c r="J25" s="166">
        <f>IF(H25=1,0.25,IF(H25=2,0.5,IF(H25=3,0.75,IF(H25=4,1,0))))</f>
        <v>0.75</v>
      </c>
      <c r="K25" s="167" t="str">
        <f>IF(J25=0.25,"El elemento de control no está formalizado.",IF(J25=0.5,"El elemento de control está formalizado.",IF(J25=0.75,"El elemento de control está operando de acuerdo al proceso.",IF(J25=1,"El elemento de control se supervisa periódicamente.",0))))</f>
        <v>El elemento de control está operando de acuerdo al proceso.</v>
      </c>
      <c r="L25" s="168">
        <f>AVERAGE(J25:J36)</f>
        <v>0.66666666666666663</v>
      </c>
      <c r="M25" s="189" t="str">
        <f>IF(L25&lt;0.39,"BAJO",IF(L25&lt;0.69,"MEDIO",IF(L25&lt;=1,"ALTO",0)))</f>
        <v>MEDIO</v>
      </c>
    </row>
    <row r="26" spans="1:13" s="244" customFormat="1" ht="86.25" customHeight="1">
      <c r="A26" s="160">
        <v>14</v>
      </c>
      <c r="B26" s="186" t="s">
        <v>193</v>
      </c>
      <c r="C26" s="162" t="s">
        <v>277</v>
      </c>
      <c r="D26" s="162" t="s">
        <v>281</v>
      </c>
      <c r="E26" s="171" t="s">
        <v>290</v>
      </c>
      <c r="F26" s="171" t="s">
        <v>289</v>
      </c>
      <c r="G26" s="163"/>
      <c r="H26" s="172">
        <v>3</v>
      </c>
      <c r="I26" s="173" t="str">
        <f>IF(H26=1,"Implementación inicial.",IF(H26=2,"Implementación.",IF(H26=3,"Implementación.",IF(H26=4,"Efectividad.",0))))</f>
        <v>Implementación.</v>
      </c>
      <c r="J26" s="174">
        <f>IF(H26=1,0.25,IF(H26=2,0.5,IF(H26=3,0.75,IF(H26=4,1,0))))</f>
        <v>0.75</v>
      </c>
      <c r="K26" s="175" t="str">
        <f>IF(J26=0.25,"El elemento de control no está formalizado.",IF(J26=0.5,"El elemento de control está formalizado.",IF(J26=0.75,"El elemento de control está operando de acuerdo al proceso.",IF(J26=1,"El elemento de control se supervisa periódicamente.",0))))</f>
        <v>El elemento de control está operando de acuerdo al proceso.</v>
      </c>
      <c r="L26" s="168"/>
      <c r="M26" s="169"/>
    </row>
    <row r="27" spans="1:13" s="244" customFormat="1" ht="72.75" customHeight="1">
      <c r="A27" s="160">
        <v>15</v>
      </c>
      <c r="B27" s="188" t="s">
        <v>196</v>
      </c>
      <c r="C27" s="162" t="s">
        <v>277</v>
      </c>
      <c r="D27" s="162" t="s">
        <v>276</v>
      </c>
      <c r="E27" s="162" t="s">
        <v>275</v>
      </c>
      <c r="F27" s="162" t="s">
        <v>274</v>
      </c>
      <c r="G27" s="163"/>
      <c r="H27" s="164">
        <v>3</v>
      </c>
      <c r="I27" s="165" t="str">
        <f>IF(H27=1,"Implementación inicial.",IF(H27=2,"Implementación.",IF(H27=3,"Implementación.",IF(H27=4,"Efectividad.",0))))</f>
        <v>Implementación.</v>
      </c>
      <c r="J27" s="166">
        <f>IF(H27=1,0.25,IF(H27=2,0.5,IF(H27=3,0.75,IF(H27=4,1,0))))</f>
        <v>0.75</v>
      </c>
      <c r="K27" s="167" t="str">
        <f>IF(J27=0.25,"El elemento de control no está formalizado.",IF(J27=0.5,"El elemento de control está formalizado.",IF(J27=0.75,"El elemento de control está operando de acuerdo al proceso.",IF(J27=1,"El elemento de control se supervisa periódicamente.",0))))</f>
        <v>El elemento de control está operando de acuerdo al proceso.</v>
      </c>
      <c r="L27" s="168"/>
      <c r="M27" s="169"/>
    </row>
    <row r="28" spans="1:13" s="244" customFormat="1" ht="73.5" customHeight="1">
      <c r="A28" s="160">
        <v>16</v>
      </c>
      <c r="B28" s="186" t="s">
        <v>199</v>
      </c>
      <c r="C28" s="171" t="s">
        <v>288</v>
      </c>
      <c r="D28" s="171"/>
      <c r="E28" s="171"/>
      <c r="F28" s="171"/>
      <c r="G28" s="177"/>
      <c r="H28" s="172">
        <v>1</v>
      </c>
      <c r="I28" s="173" t="str">
        <f>IF(H28=1,"Implementación inicial.",IF(H28=2,"Implementación.",IF(H28=3,"Implementación.",IF(H28=4,"Efectividad.",0))))</f>
        <v>Implementación inicial.</v>
      </c>
      <c r="J28" s="174">
        <f>IF(H28=1,0.25,IF(H28=2,0.5,IF(H28=3,0.75,IF(H28=4,1,0))))</f>
        <v>0.25</v>
      </c>
      <c r="K28" s="175" t="str">
        <f>IF(J28=0.25,"El elemento de control no está formalizado.",IF(J28=0.5,"El elemento de control está formalizado.",IF(J28=0.75,"El elemento de control está operando de acuerdo al proceso.",IF(J28=1,"El elemento de control se supervisa periódicamente.",0))))</f>
        <v>El elemento de control no está formalizado.</v>
      </c>
      <c r="L28" s="168"/>
      <c r="M28" s="169"/>
    </row>
    <row r="29" spans="1:13" s="244" customFormat="1" ht="87" customHeight="1">
      <c r="A29" s="160">
        <v>17</v>
      </c>
      <c r="B29" s="188" t="s">
        <v>202</v>
      </c>
      <c r="C29" s="162" t="s">
        <v>277</v>
      </c>
      <c r="D29" s="162" t="s">
        <v>281</v>
      </c>
      <c r="E29" s="162" t="s">
        <v>287</v>
      </c>
      <c r="F29" s="162" t="s">
        <v>274</v>
      </c>
      <c r="G29" s="163"/>
      <c r="H29" s="164">
        <v>3</v>
      </c>
      <c r="I29" s="165" t="str">
        <f>IF(H29=1,"Implementación inicial.",IF(H29=2,"Implementación.",IF(H29=3,"Implementación.",IF(H29=4,"Efectividad.",0))))</f>
        <v>Implementación.</v>
      </c>
      <c r="J29" s="166">
        <f>IF(H29=1,0.25,IF(H29=2,0.5,IF(H29=3,0.75,IF(H29=4,1,0))))</f>
        <v>0.75</v>
      </c>
      <c r="K29" s="167" t="str">
        <f>IF(J29=0.25,"El elemento de control no está formalizado.",IF(J29=0.5,"El elemento de control está formalizado.",IF(J29=0.75,"El elemento de control está operando de acuerdo al proceso.",IF(J29=1,"El elemento de control se supervisa periódicamente.",0))))</f>
        <v>El elemento de control está operando de acuerdo al proceso.</v>
      </c>
      <c r="L29" s="168"/>
      <c r="M29" s="169"/>
    </row>
    <row r="30" spans="1:13" s="244" customFormat="1" ht="98.25" customHeight="1">
      <c r="A30" s="160">
        <v>18</v>
      </c>
      <c r="B30" s="186" t="s">
        <v>204</v>
      </c>
      <c r="C30" s="162" t="s">
        <v>277</v>
      </c>
      <c r="D30" s="162" t="s">
        <v>281</v>
      </c>
      <c r="E30" s="171" t="s">
        <v>286</v>
      </c>
      <c r="F30" s="171" t="s">
        <v>285</v>
      </c>
      <c r="G30" s="163"/>
      <c r="H30" s="172">
        <v>2</v>
      </c>
      <c r="I30" s="173" t="str">
        <f>IF(H30=1,"Implementación inicial.",IF(H30=2,"Implementación.",IF(H30=3,"Implementación.",IF(H30=4,"Efectividad.",0))))</f>
        <v>Implementación.</v>
      </c>
      <c r="J30" s="174">
        <f>IF(H30=1,0.25,IF(H30=2,0.5,IF(H30=3,0.75,IF(H30=4,1,0))))</f>
        <v>0.5</v>
      </c>
      <c r="K30" s="175" t="str">
        <f>IF(J30=0.25,"El elemento de control no está formalizado.",IF(J30=0.5,"El elemento de control está formalizado.",IF(J30=0.75,"El elemento de control está operando de acuerdo al proceso.",IF(J30=1,"El elemento de control se supervisa periódicamente.",0))))</f>
        <v>El elemento de control está formalizado.</v>
      </c>
      <c r="L30" s="168"/>
      <c r="M30" s="169"/>
    </row>
    <row r="31" spans="1:13" s="244" customFormat="1" ht="54.75" customHeight="1">
      <c r="A31" s="160">
        <v>19</v>
      </c>
      <c r="B31" s="188" t="s">
        <v>31</v>
      </c>
      <c r="C31" s="162" t="s">
        <v>284</v>
      </c>
      <c r="D31" s="162" t="s">
        <v>283</v>
      </c>
      <c r="E31" s="162" t="s">
        <v>255</v>
      </c>
      <c r="F31" s="162" t="s">
        <v>254</v>
      </c>
      <c r="G31" s="163"/>
      <c r="H31" s="164">
        <v>3</v>
      </c>
      <c r="I31" s="165" t="str">
        <f>IF(H31=1,"Implementación inicial.",IF(H31=2,"Implementación.",IF(H31=3,"Implementación.",IF(H31=4,"Efectividad.",0))))</f>
        <v>Implementación.</v>
      </c>
      <c r="J31" s="166">
        <f>IF(H31=1,0.25,IF(H31=2,0.5,IF(H31=3,0.75,IF(H31=4,1,0))))</f>
        <v>0.75</v>
      </c>
      <c r="K31" s="167" t="str">
        <f>IF(J31=0.25,"El elemento de control no está formalizado.",IF(J31=0.5,"El elemento de control está formalizado.",IF(J31=0.75,"El elemento de control está operando de acuerdo al proceso.",IF(J31=1,"El elemento de control se supervisa periódicamente.",0))))</f>
        <v>El elemento de control está operando de acuerdo al proceso.</v>
      </c>
      <c r="L31" s="168"/>
      <c r="M31" s="169"/>
    </row>
    <row r="32" spans="1:13" s="244" customFormat="1" ht="69" customHeight="1">
      <c r="A32" s="160">
        <v>20</v>
      </c>
      <c r="B32" s="186" t="s">
        <v>208</v>
      </c>
      <c r="C32" s="171"/>
      <c r="D32" s="171"/>
      <c r="E32" s="171"/>
      <c r="F32" s="171"/>
      <c r="G32" s="163"/>
      <c r="H32" s="172">
        <v>1</v>
      </c>
      <c r="I32" s="173" t="str">
        <f>IF(H32=1,"Implementación inicial.",IF(H32=2,"Implementación.",IF(H32=3,"Implementación.",IF(H32=4,"Efectividad.",0))))</f>
        <v>Implementación inicial.</v>
      </c>
      <c r="J32" s="174">
        <f>IF(H32=1,0.25,IF(H32=2,0.5,IF(H32=3,0.75,IF(H32=4,1,0))))</f>
        <v>0.25</v>
      </c>
      <c r="K32" s="175" t="str">
        <f>IF(J32=0.25,"El elemento de control no está formalizado.",IF(J32=0.5,"El elemento de control está formalizado.",IF(J32=0.75,"El elemento de control está operando de acuerdo al proceso.",IF(J32=1,"El elemento de control se supervisa periódicamente.",0))))</f>
        <v>El elemento de control no está formalizado.</v>
      </c>
      <c r="L32" s="168"/>
      <c r="M32" s="169"/>
    </row>
    <row r="33" spans="1:13" s="244" customFormat="1" ht="57" customHeight="1">
      <c r="A33" s="160">
        <v>21</v>
      </c>
      <c r="B33" s="188" t="s">
        <v>212</v>
      </c>
      <c r="C33" s="162" t="s">
        <v>277</v>
      </c>
      <c r="D33" s="162" t="s">
        <v>281</v>
      </c>
      <c r="E33" s="162" t="s">
        <v>282</v>
      </c>
      <c r="F33" s="162" t="s">
        <v>274</v>
      </c>
      <c r="G33" s="163"/>
      <c r="H33" s="164">
        <v>4</v>
      </c>
      <c r="I33" s="165" t="str">
        <f>IF(H33=1,"Implementación inicial.",IF(H33=2,"Implementación.",IF(H33=3,"Implementación.",IF(H33=4,"Efectividad.",0))))</f>
        <v>Efectividad.</v>
      </c>
      <c r="J33" s="166">
        <f>IF(H33=1,0.25,IF(H33=2,0.5,IF(H33=3,0.75,IF(H33=4,1,0))))</f>
        <v>1</v>
      </c>
      <c r="K33" s="167" t="str">
        <f>IF(J33=0.25,"El elemento de control no está formalizado.",IF(J33=0.5,"El elemento de control está formalizado.",IF(J33=0.75,"El elemento de control está operando de acuerdo al proceso.",IF(J33=1,"El elemento de control se supervisa periódicamente.",0))))</f>
        <v>El elemento de control se supervisa periódicamente.</v>
      </c>
      <c r="L33" s="168"/>
      <c r="M33" s="169"/>
    </row>
    <row r="34" spans="1:13" s="244" customFormat="1" ht="84.75" customHeight="1">
      <c r="A34" s="160">
        <v>22</v>
      </c>
      <c r="B34" s="186" t="s">
        <v>214</v>
      </c>
      <c r="C34" s="162" t="s">
        <v>277</v>
      </c>
      <c r="D34" s="162" t="s">
        <v>281</v>
      </c>
      <c r="E34" s="171" t="s">
        <v>280</v>
      </c>
      <c r="F34" s="162" t="s">
        <v>274</v>
      </c>
      <c r="G34" s="163"/>
      <c r="H34" s="172">
        <v>4</v>
      </c>
      <c r="I34" s="173" t="str">
        <f>IF(H34=1,"Implementación inicial.",IF(H34=2,"Implementación.",IF(H34=3,"Implementación.",IF(H34=4,"Efectividad.",0))))</f>
        <v>Efectividad.</v>
      </c>
      <c r="J34" s="174">
        <f>IF(H34=1,0.25,IF(H34=2,0.5,IF(H34=3,0.75,IF(H34=4,1,0))))</f>
        <v>1</v>
      </c>
      <c r="K34" s="175" t="str">
        <f>IF(J34=0.25,"El elemento de control no está formalizado.",IF(J34=0.5,"El elemento de control está formalizado.",IF(J34=0.75,"El elemento de control está operando de acuerdo al proceso.",IF(J34=1,"El elemento de control se supervisa periódicamente.",0))))</f>
        <v>El elemento de control se supervisa periódicamente.</v>
      </c>
      <c r="L34" s="168"/>
      <c r="M34" s="169"/>
    </row>
    <row r="35" spans="1:13" s="244" customFormat="1" ht="74.25" customHeight="1">
      <c r="A35" s="160">
        <v>23</v>
      </c>
      <c r="B35" s="188" t="s">
        <v>216</v>
      </c>
      <c r="C35" s="162" t="s">
        <v>277</v>
      </c>
      <c r="D35" s="162" t="s">
        <v>276</v>
      </c>
      <c r="E35" s="162" t="s">
        <v>279</v>
      </c>
      <c r="F35" s="256" t="s">
        <v>278</v>
      </c>
      <c r="G35" s="163"/>
      <c r="H35" s="164">
        <v>4</v>
      </c>
      <c r="I35" s="165" t="str">
        <f>IF(H35=1,"Implementación inicial.",IF(H35=2,"Implementación.",IF(H35=3,"Implementación.",IF(H35=4,"Efectividad.",0))))</f>
        <v>Efectividad.</v>
      </c>
      <c r="J35" s="166">
        <f>IF(H35=1,0.25,IF(H35=2,0.5,IF(H35=3,0.75,IF(H35=4,1,0))))</f>
        <v>1</v>
      </c>
      <c r="K35" s="167" t="str">
        <f>IF(J35=0.25,"El elemento de control no está formalizado.",IF(J35=0.5,"El elemento de control está formalizado.",IF(J35=0.75,"El elemento de control está operando de acuerdo al proceso.",IF(J35=1,"El elemento de control se supervisa periódicamente.",0))))</f>
        <v>El elemento de control se supervisa periódicamente.</v>
      </c>
      <c r="L35" s="168"/>
      <c r="M35" s="169"/>
    </row>
    <row r="36" spans="1:13" s="244" customFormat="1" ht="100.5" customHeight="1" thickBot="1">
      <c r="A36" s="160">
        <v>24</v>
      </c>
      <c r="B36" s="186" t="s">
        <v>219</v>
      </c>
      <c r="C36" s="171"/>
      <c r="D36" s="171"/>
      <c r="E36" s="171"/>
      <c r="F36" s="171"/>
      <c r="G36" s="163"/>
      <c r="H36" s="172">
        <v>1</v>
      </c>
      <c r="I36" s="173" t="str">
        <f>IF(H36=1,"Implementación inicial.",IF(H36=2,"Implementación.",IF(H36=3,"Implementación.",IF(H36=4,"Efectividad.",0))))</f>
        <v>Implementación inicial.</v>
      </c>
      <c r="J36" s="174">
        <f>IF(H36=1,0.25,IF(H36=2,0.5,IF(H36=3,0.75,IF(H36=4,1,0))))</f>
        <v>0.25</v>
      </c>
      <c r="K36" s="175" t="str">
        <f>IF(J36=0.25,"El elemento de control no está formalizado.",IF(J36=0.5,"El elemento de control está formalizado.",IF(J36=0.75,"El elemento de control está operando de acuerdo al proceso.",IF(J36=1,"El elemento de control se supervisa periódicamente.",0))))</f>
        <v>El elemento de control no está formalizado.</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62" t="s">
        <v>277</v>
      </c>
      <c r="D38" s="162" t="s">
        <v>276</v>
      </c>
      <c r="E38" s="162" t="s">
        <v>275</v>
      </c>
      <c r="F38" s="162" t="s">
        <v>274</v>
      </c>
      <c r="G38" s="163"/>
      <c r="H38" s="164">
        <v>4</v>
      </c>
      <c r="I38" s="165" t="str">
        <f>IF(H38=1,"Implementación inicial.",IF(H38=2,"Implementación.",IF(H38=3,"Implementación.",IF(H38=4,"Efectividad.",0))))</f>
        <v>Efectividad.</v>
      </c>
      <c r="J38" s="166">
        <f>IF(H38=1,0.25,IF(H38=2,0.5,IF(H38=3,0.75,IF(H38=4,1,0))))</f>
        <v>1</v>
      </c>
      <c r="K38" s="167" t="str">
        <f>IF(J38=0.25,"El elemento de control no está formalizado.",IF(J38=0.5,"El elemento de control está formalizado.",IF(J38=0.75,"El elemento de control está operando de acuerdo al proceso.",IF(J38=1,"El elemento de control se supervisa periódicamente.",0))))</f>
        <v>El elemento de control se supervisa periódicamente.</v>
      </c>
      <c r="L38" s="168">
        <f>AVERAGE(J38:J43)</f>
        <v>0.70833333333333337</v>
      </c>
      <c r="M38" s="189" t="str">
        <f>IF(L38&lt;0.39,"BAJO",IF(L38&lt;0.69,"MEDIO",IF(L38&lt;=1,"ALTO",0)))</f>
        <v>ALTO</v>
      </c>
    </row>
    <row r="39" spans="1:13" s="244" customFormat="1" ht="105.75" customHeight="1">
      <c r="A39" s="160">
        <v>26</v>
      </c>
      <c r="B39" s="186" t="s">
        <v>226</v>
      </c>
      <c r="C39" s="162" t="s">
        <v>273</v>
      </c>
      <c r="D39" s="162" t="s">
        <v>272</v>
      </c>
      <c r="E39" s="162" t="s">
        <v>271</v>
      </c>
      <c r="F39" s="162" t="s">
        <v>270</v>
      </c>
      <c r="G39" s="191"/>
      <c r="H39" s="172">
        <v>1</v>
      </c>
      <c r="I39" s="173" t="str">
        <f>IF(H39=1,"Implementación inicial.",IF(H39=2,"Implementación.",IF(H39=3,"Implementación.",IF(H39=4,"Efectividad.",0))))</f>
        <v>Implementación inicial.</v>
      </c>
      <c r="J39" s="174">
        <f>IF(H39=1,0.25,IF(H39=2,0.5,IF(H39=3,0.75,IF(H39=4,1,0))))</f>
        <v>0.25</v>
      </c>
      <c r="K39" s="175" t="str">
        <f>IF(J39=0.25,"El elemento de control no está formalizado.",IF(J39=0.5,"El elemento de control está formalizado.",IF(J39=0.75,"El elemento de control está operando de acuerdo al proceso.",IF(J39=1,"El elemento de control se supervisa periódicamente.",0))))</f>
        <v>El elemento de control no está formalizado.</v>
      </c>
      <c r="L39" s="168"/>
      <c r="M39" s="169"/>
    </row>
    <row r="40" spans="1:13" s="244" customFormat="1" ht="80.25" customHeight="1">
      <c r="A40" s="160">
        <v>27</v>
      </c>
      <c r="B40" s="188" t="s">
        <v>229</v>
      </c>
      <c r="C40" s="162" t="s">
        <v>273</v>
      </c>
      <c r="D40" s="162" t="s">
        <v>272</v>
      </c>
      <c r="E40" s="162" t="s">
        <v>271</v>
      </c>
      <c r="F40" s="162" t="s">
        <v>270</v>
      </c>
      <c r="G40" s="163"/>
      <c r="H40" s="164">
        <v>3</v>
      </c>
      <c r="I40" s="165" t="str">
        <f>IF(H40=1,"Implementación inicial.",IF(H40=2,"Implementación.",IF(H40=3,"Implementación.",IF(H40=4,"Efectividad.",0))))</f>
        <v>Implementación.</v>
      </c>
      <c r="J40" s="166">
        <f>IF(H40=1,0.25,IF(H40=2,0.5,IF(H40=3,0.75,IF(H40=4,1,0))))</f>
        <v>0.75</v>
      </c>
      <c r="K40" s="167" t="str">
        <f>IF(J40=0.25,"El elemento de control no está formalizado.",IF(J40=0.5,"El elemento de control está formalizado.",IF(J40=0.75,"El elemento de control está operando de acuerdo al proceso.",IF(J40=1,"El elemento de control se supervisa periódicamente.",0))))</f>
        <v>El elemento de control está operando de acuerdo al proceso.</v>
      </c>
      <c r="L40" s="168"/>
      <c r="M40" s="169"/>
    </row>
    <row r="41" spans="1:13" s="244" customFormat="1" ht="107.25" customHeight="1">
      <c r="A41" s="160">
        <v>28</v>
      </c>
      <c r="B41" s="186" t="s">
        <v>232</v>
      </c>
      <c r="C41" s="171" t="s">
        <v>268</v>
      </c>
      <c r="D41" s="171" t="s">
        <v>267</v>
      </c>
      <c r="E41" s="171" t="s">
        <v>266</v>
      </c>
      <c r="F41" s="171" t="s">
        <v>262</v>
      </c>
      <c r="G41" s="191"/>
      <c r="H41" s="172">
        <v>3</v>
      </c>
      <c r="I41" s="173" t="str">
        <f>IF(H41=1,"Implementación inicial.",IF(H41=2,"Implementación.",IF(H41=3,"Implementación.",IF(H41=4,"Efectividad.",0))))</f>
        <v>Implementación.</v>
      </c>
      <c r="J41" s="174">
        <f>IF(H41=1,0.25,IF(H41=2,0.5,IF(H41=3,0.75,IF(H41=4,1,0))))</f>
        <v>0.75</v>
      </c>
      <c r="K41" s="175" t="str">
        <f>IF(J41=0.25,"El elemento de control no está formalizado.",IF(J41=0.5,"El elemento de control está formalizado.",IF(J41=0.75,"El elemento de control está operando de acuerdo al proceso.",IF(J41=1,"El elemento de control se supervisa periódicamente.",0))))</f>
        <v>El elemento de control está operando de acuerdo al proceso.</v>
      </c>
      <c r="L41" s="168"/>
      <c r="M41" s="169"/>
    </row>
    <row r="42" spans="1:13" s="244" customFormat="1" ht="63" customHeight="1">
      <c r="A42" s="160">
        <v>29</v>
      </c>
      <c r="B42" s="188" t="s">
        <v>38</v>
      </c>
      <c r="C42" s="162" t="s">
        <v>265</v>
      </c>
      <c r="D42" s="162" t="s">
        <v>264</v>
      </c>
      <c r="E42" s="162" t="s">
        <v>269</v>
      </c>
      <c r="F42" s="162" t="s">
        <v>237</v>
      </c>
      <c r="G42" s="163"/>
      <c r="H42" s="164">
        <v>3</v>
      </c>
      <c r="I42" s="165" t="str">
        <f>IF(H42=1,"Implementación inicial.",IF(H42=2,"Implementación.",IF(H42=3,"Implementación.",IF(H42=4,"Efectividad.",0))))</f>
        <v>Implementación.</v>
      </c>
      <c r="J42" s="166">
        <f>IF(H42=1,0.25,IF(H42=2,0.5,IF(H42=3,0.75,IF(H42=4,1,0))))</f>
        <v>0.75</v>
      </c>
      <c r="K42" s="167" t="str">
        <f>IF(J42=0.25,"El elemento de control no está formalizado.",IF(J42=0.5,"El elemento de control está formalizado.",IF(J42=0.75,"El elemento de control está operando de acuerdo al proceso.",IF(J42=1,"El elemento de control se supervisa periódicamente.",0))))</f>
        <v>El elemento de control está operando de acuerdo al proceso.</v>
      </c>
      <c r="L42" s="168"/>
      <c r="M42" s="169"/>
    </row>
    <row r="43" spans="1:13" s="244" customFormat="1" ht="80.25" customHeight="1" thickBot="1">
      <c r="A43" s="160">
        <v>30</v>
      </c>
      <c r="B43" s="186" t="s">
        <v>39</v>
      </c>
      <c r="C43" s="171" t="s">
        <v>268</v>
      </c>
      <c r="D43" s="171" t="s">
        <v>267</v>
      </c>
      <c r="E43" s="171" t="s">
        <v>266</v>
      </c>
      <c r="F43" s="171" t="s">
        <v>262</v>
      </c>
      <c r="G43" s="191"/>
      <c r="H43" s="172">
        <v>3</v>
      </c>
      <c r="I43" s="173" t="str">
        <f>IF(H43=1,"Implementación inicial.",IF(H43=2,"Implementación.",IF(H43=3,"Implementación.",IF(H43=4,"Efectividad.",0))))</f>
        <v>Implementación.</v>
      </c>
      <c r="J43" s="174">
        <f>IF(H43=1,0.25,IF(H43=2,0.5,IF(H43=3,0.75,IF(H43=4,1,0))))</f>
        <v>0.75</v>
      </c>
      <c r="K43" s="175" t="str">
        <f>IF(J43=0.25,"El elemento de control no está formalizado.",IF(J43=0.5,"El elemento de control está formalizado.",IF(J43=0.75,"El elemento de control está operando de acuerdo al proceso.",IF(J43=1,"El elemento de control se supervisa periódicamente.",0))))</f>
        <v>El elemento de control está operando de acuerdo al proceso.</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62" t="s">
        <v>265</v>
      </c>
      <c r="D45" s="162" t="s">
        <v>264</v>
      </c>
      <c r="E45" s="162" t="s">
        <v>263</v>
      </c>
      <c r="F45" s="162" t="s">
        <v>262</v>
      </c>
      <c r="G45" s="163"/>
      <c r="H45" s="164">
        <v>4</v>
      </c>
      <c r="I45" s="165" t="str">
        <f>IF(H45=1,"Implementación inicial.",IF(H45=2,"Implementación.",IF(H45=3,"Implementación.",IF(H45=4,"Efectividad.",0))))</f>
        <v>Efectividad.</v>
      </c>
      <c r="J45" s="166">
        <f>IF(H45=1,0.25,IF(H45=2,0.5,IF(H45=3,0.75,IF(H45=4,1,0))))</f>
        <v>1</v>
      </c>
      <c r="K45" s="167" t="str">
        <f>IF(J45=0.25,"El elemento de control no está formalizado.",IF(J45=0.5,"El elemento de control está formalizado.",IF(J45=0.75,"El elemento de control está operando de acuerdo al proceso.",IF(J45=1,"El elemento de control se supervisa periódicamente.",0))))</f>
        <v>El elemento de control se supervisa periódicamente.</v>
      </c>
      <c r="L45" s="168">
        <f>AVERAGE(J45:J47)</f>
        <v>1</v>
      </c>
      <c r="M45" s="189" t="str">
        <f>IF(L45&lt;0.39,"BAJO",IF(L45&lt;0.69,"MEDIO",IF(L45&lt;=1,"ALTO",0)))</f>
        <v>ALTO</v>
      </c>
    </row>
    <row r="46" spans="1:13" s="244" customFormat="1" ht="96.75" customHeight="1">
      <c r="A46" s="160">
        <v>32</v>
      </c>
      <c r="B46" s="186" t="s">
        <v>244</v>
      </c>
      <c r="C46" s="171" t="s">
        <v>261</v>
      </c>
      <c r="D46" s="171" t="s">
        <v>260</v>
      </c>
      <c r="E46" s="171" t="s">
        <v>259</v>
      </c>
      <c r="F46" s="171" t="s">
        <v>258</v>
      </c>
      <c r="G46" s="191"/>
      <c r="H46" s="172">
        <v>4</v>
      </c>
      <c r="I46" s="173" t="str">
        <f>IF(H46=1,"Implementación inicial.",IF(H46=2,"Implementación.",IF(H46=3,"Implementación.",IF(H46=4,"Efectividad.",0))))</f>
        <v>Efectividad.</v>
      </c>
      <c r="J46" s="174">
        <f>IF(H46=1,0.25,IF(H46=2,0.5,IF(H46=3,0.75,IF(H46=4,1,0))))</f>
        <v>1</v>
      </c>
      <c r="K46" s="175" t="str">
        <f>IF(J46=0.25,"El elemento de control no está formalizado.",IF(J46=0.5,"El elemento de control está formalizado.",IF(J46=0.75,"El elemento de control está operando de acuerdo al proceso.",IF(J46=1,"El elemento de control se supervisa periódicamente.",0))))</f>
        <v>El elemento de control se supervisa periódicamente.</v>
      </c>
      <c r="L46" s="168"/>
      <c r="M46" s="169"/>
    </row>
    <row r="47" spans="1:13" s="244" customFormat="1" ht="100.5" customHeight="1">
      <c r="A47" s="160">
        <v>33</v>
      </c>
      <c r="B47" s="188" t="s">
        <v>245</v>
      </c>
      <c r="C47" s="162" t="s">
        <v>257</v>
      </c>
      <c r="D47" s="162" t="s">
        <v>256</v>
      </c>
      <c r="E47" s="162" t="s">
        <v>255</v>
      </c>
      <c r="F47" s="162" t="s">
        <v>254</v>
      </c>
      <c r="G47" s="163"/>
      <c r="H47" s="164">
        <v>4</v>
      </c>
      <c r="I47" s="165" t="str">
        <f>IF(H47=1,"Implementación inicial.",IF(H47=2,"Implementación.",IF(H47=3,"Implementación.",IF(H47=4,"Efectividad.",0))))</f>
        <v>Efectividad.</v>
      </c>
      <c r="J47" s="166">
        <f>IF(H47=1,0.25,IF(H47=2,0.5,IF(H47=3,0.75,IF(H47=4,1,0))))</f>
        <v>1</v>
      </c>
      <c r="K47" s="167" t="str">
        <f>IF(J47=0.25,"El elemento de control no está formalizado.",IF(J47=0.5,"El elemento de control está formalizado.",IF(J47=0.75,"El elemento de control está operando de acuerdo al proceso.",IF(J47=1,"El elemento de control se supervisa periódicamente.",0))))</f>
        <v>El elemento de control se supervisa periódicamente.</v>
      </c>
      <c r="L47" s="168"/>
      <c r="M47" s="169"/>
    </row>
    <row r="48" spans="1:13" s="194" customFormat="1" ht="41.45" customHeight="1">
      <c r="B48" s="195"/>
      <c r="C48" s="196"/>
      <c r="D48" s="196"/>
      <c r="E48" s="197"/>
      <c r="F48" s="197"/>
      <c r="G48" s="197"/>
      <c r="J48" s="198" t="s">
        <v>43</v>
      </c>
      <c r="K48" s="199"/>
      <c r="L48" s="200">
        <f>(+L11+L20+L25+L38+L45)/5</f>
        <v>0.73750000000000004</v>
      </c>
      <c r="M48" s="201" t="str">
        <f>IF(L48&lt;0.39,"BAJO",IF(L48&lt;0.69,"MEDIO",IF(L48&lt;=1,"ALTO",0)))</f>
        <v>ALTO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246</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c r="C56" s="228"/>
      <c r="D56" s="229"/>
      <c r="E56" s="230"/>
      <c r="F56" s="231"/>
      <c r="G56" s="232"/>
      <c r="H56" s="233"/>
      <c r="I56" s="233"/>
      <c r="J56" s="234"/>
      <c r="K56" s="209"/>
      <c r="L56" s="209"/>
      <c r="M56" s="194"/>
    </row>
    <row r="57" spans="1:13" s="244" customFormat="1" ht="36" customHeight="1" thickBot="1">
      <c r="A57" s="226">
        <v>2</v>
      </c>
      <c r="B57" s="227"/>
      <c r="C57" s="235"/>
      <c r="D57" s="236"/>
      <c r="E57" s="230"/>
      <c r="F57" s="231"/>
      <c r="G57" s="232"/>
      <c r="H57" s="233"/>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M20:M23"/>
    <mergeCell ref="A7:F7"/>
    <mergeCell ref="J7:L7"/>
    <mergeCell ref="B2:D2"/>
    <mergeCell ref="A4:E4"/>
    <mergeCell ref="F4:L4"/>
    <mergeCell ref="A5:F5"/>
    <mergeCell ref="A6:F6"/>
    <mergeCell ref="L25:L36"/>
    <mergeCell ref="M25:M36"/>
    <mergeCell ref="A37:F37"/>
    <mergeCell ref="L38:L43"/>
    <mergeCell ref="M38:M43"/>
    <mergeCell ref="A10:F10"/>
    <mergeCell ref="L11:L18"/>
    <mergeCell ref="M11:M18"/>
    <mergeCell ref="A19:F19"/>
    <mergeCell ref="L20:L23"/>
    <mergeCell ref="A54:J54"/>
    <mergeCell ref="C55:D55"/>
    <mergeCell ref="H55:J55"/>
    <mergeCell ref="C56:D56"/>
    <mergeCell ref="H56:J56"/>
    <mergeCell ref="A24:F24"/>
    <mergeCell ref="A44:F44"/>
    <mergeCell ref="L45:L47"/>
    <mergeCell ref="M45:M47"/>
    <mergeCell ref="J48:K48"/>
    <mergeCell ref="K50:L50"/>
    <mergeCell ref="A52:J52"/>
    <mergeCell ref="K52:L52"/>
    <mergeCell ref="C58:D58"/>
    <mergeCell ref="H58:J58"/>
    <mergeCell ref="H59:J59"/>
    <mergeCell ref="C60:D60"/>
    <mergeCell ref="H60:J60"/>
    <mergeCell ref="C57:D57"/>
    <mergeCell ref="H57:J57"/>
  </mergeCells>
  <dataValidations count="1">
    <dataValidation type="list" allowBlank="1" showInputMessage="1" showErrorMessage="1" sqref="H11:H18 H20:H23 H25:H36 H38:H43 H45:H47">
      <formula1>"1,2,3,4"</formula1>
    </dataValidation>
  </dataValidations>
  <hyperlinks>
    <hyperlink ref="F35" r:id="rId1"/>
  </hyperlinks>
  <pageMargins left="0.70866141732283472" right="0.70866141732283472" top="0.74803149606299213" bottom="0.74803149606299213" header="0.31496062992125984" footer="0.31496062992125984"/>
  <pageSetup scale="69"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7"/>
  <sheetViews>
    <sheetView zoomScaleNormal="100" workbookViewId="0">
      <selection activeCell="A5" sqref="A5:F5"/>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371</v>
      </c>
      <c r="B4" s="132"/>
      <c r="C4" s="132"/>
      <c r="D4" s="132"/>
      <c r="E4" s="132"/>
      <c r="F4" s="133" t="s">
        <v>370</v>
      </c>
      <c r="G4" s="133"/>
      <c r="H4" s="133"/>
      <c r="I4" s="133"/>
      <c r="J4" s="133"/>
      <c r="K4" s="133"/>
      <c r="L4" s="133"/>
      <c r="M4" s="134"/>
    </row>
    <row r="5" spans="1:20" s="255" customFormat="1" ht="27.75" customHeight="1">
      <c r="A5" s="132" t="s">
        <v>369</v>
      </c>
      <c r="B5" s="132"/>
      <c r="C5" s="132"/>
      <c r="D5" s="132"/>
      <c r="E5" s="132"/>
      <c r="F5" s="132"/>
      <c r="G5" s="135"/>
      <c r="H5" s="136"/>
      <c r="I5" s="136"/>
      <c r="J5" s="137"/>
      <c r="K5" s="137"/>
      <c r="L5" s="137"/>
      <c r="M5" s="138"/>
    </row>
    <row r="6" spans="1:20" s="255" customFormat="1" ht="27.75" customHeight="1">
      <c r="A6" s="132" t="s">
        <v>368</v>
      </c>
      <c r="B6" s="132"/>
      <c r="C6" s="132"/>
      <c r="D6" s="132"/>
      <c r="E6" s="132"/>
      <c r="F6" s="132"/>
      <c r="G6" s="135"/>
      <c r="H6" s="136"/>
      <c r="I6" s="136"/>
      <c r="J6" s="137"/>
      <c r="K6" s="137"/>
      <c r="L6" s="137"/>
      <c r="M6" s="138"/>
    </row>
    <row r="7" spans="1:20" s="255" customFormat="1" ht="28.5" customHeight="1">
      <c r="A7" s="132" t="s">
        <v>367</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162" t="s">
        <v>324</v>
      </c>
      <c r="D11" s="162" t="s">
        <v>347</v>
      </c>
      <c r="E11" s="162" t="s">
        <v>366</v>
      </c>
      <c r="F11" s="162" t="s">
        <v>365</v>
      </c>
      <c r="G11" s="163"/>
      <c r="H11" s="164">
        <v>4</v>
      </c>
      <c r="I11" s="165" t="str">
        <f>IF(H11=1,"Implementación inicial.",IF(H11=2,"Implementación.",IF(H11=3,"Implementación.",IF(H11=4,"Efectividad.",0))))</f>
        <v>Efectividad.</v>
      </c>
      <c r="J11" s="166">
        <f>IF(H11=1,0.25,IF(H11=2,0.5,IF(H11=3,0.75,IF(H11=4,1,0))))</f>
        <v>1</v>
      </c>
      <c r="K11" s="167" t="str">
        <f>IF(J11=0.25,"El elemento de control no está formalizado.",IF(J11=0.5,"El elemento de control está formalizado.",IF(J11=0.75,"El elemento de control está operando de acuerdo al proceso.",IF(J11=1,"El elemento de control se supervisa periódicamente.",0))))</f>
        <v>El elemento de control se supervisa periódicamente.</v>
      </c>
      <c r="L11" s="168">
        <f>AVERAGE(J11:J18)</f>
        <v>0.90625</v>
      </c>
      <c r="M11" s="169" t="str">
        <f>IF(L11&lt;0.39,"BAJO",IF(L11&lt;0.69,"MEDIO",IF(L11&lt;=1,"ALTO",0)))</f>
        <v>ALTO</v>
      </c>
      <c r="T11" s="253"/>
    </row>
    <row r="12" spans="1:20" s="244" customFormat="1" ht="97.5" customHeight="1">
      <c r="A12" s="160">
        <v>2</v>
      </c>
      <c r="B12" s="170" t="s">
        <v>157</v>
      </c>
      <c r="C12" s="171" t="s">
        <v>324</v>
      </c>
      <c r="D12" s="171" t="s">
        <v>347</v>
      </c>
      <c r="E12" s="171" t="s">
        <v>346</v>
      </c>
      <c r="F12" s="171" t="s">
        <v>345</v>
      </c>
      <c r="G12" s="163"/>
      <c r="H12" s="172">
        <v>4</v>
      </c>
      <c r="I12" s="173" t="str">
        <f>IF(H12=1,"Implementación inicial.",IF(H12=2,"Implementación.",IF(H12=3,"Implementación.",IF(H12=4,"Efectividad.",0))))</f>
        <v>Efectividad.</v>
      </c>
      <c r="J12" s="174">
        <f>IF(H12=1,0.25,IF(H12=2,0.5,IF(H12=3,0.75,IF(H12=4,1,0))))</f>
        <v>1</v>
      </c>
      <c r="K12" s="175" t="str">
        <f>IF(J12=0.25,"El elemento de control no está formalizado.",IF(J12=0.5,"El elemento de control está formalizado.",IF(J12=0.75,"El elemento de control está operando de acuerdo al proceso.",IF(J12=1,"El elemento de control se supervisa periódicamente.",0))))</f>
        <v>El elemento de control se supervisa periódicamente.</v>
      </c>
      <c r="L12" s="168"/>
      <c r="M12" s="169"/>
    </row>
    <row r="13" spans="1:20" s="244" customFormat="1" ht="109.5" customHeight="1">
      <c r="A13" s="160">
        <v>3</v>
      </c>
      <c r="B13" s="161" t="s">
        <v>160</v>
      </c>
      <c r="C13" s="162" t="s">
        <v>364</v>
      </c>
      <c r="D13" s="162" t="s">
        <v>363</v>
      </c>
      <c r="E13" s="162" t="s">
        <v>362</v>
      </c>
      <c r="F13" s="162" t="s">
        <v>361</v>
      </c>
      <c r="G13" s="163"/>
      <c r="H13" s="164">
        <v>4</v>
      </c>
      <c r="I13" s="165" t="str">
        <f>IF(H13=1,"Implementación inicial.",IF(H13=2,"Implementación.",IF(H13=3,"Implementación.",IF(H13=4,"Efectividad.",0))))</f>
        <v>Efectividad.</v>
      </c>
      <c r="J13" s="166">
        <f>IF(H13=1,0.25,IF(H13=2,0.5,IF(H13=3,0.75,IF(H13=4,1,0))))</f>
        <v>1</v>
      </c>
      <c r="K13" s="167" t="str">
        <f>IF(J13=0.25,"El elemento de control no está formalizado.",IF(J13=0.5,"El elemento de control está formalizado.",IF(J13=0.75,"El elemento de control está operando de acuerdo al proceso.",IF(J13=1,"El elemento de control se supervisa periódicamente.",0))))</f>
        <v>El elemento de control se supervisa periódicamente.</v>
      </c>
      <c r="L13" s="168"/>
      <c r="M13" s="169"/>
    </row>
    <row r="14" spans="1:20" s="244" customFormat="1" ht="78.75" customHeight="1">
      <c r="A14" s="160">
        <v>4</v>
      </c>
      <c r="B14" s="170" t="s">
        <v>165</v>
      </c>
      <c r="C14" s="171" t="s">
        <v>360</v>
      </c>
      <c r="D14" s="171" t="s">
        <v>260</v>
      </c>
      <c r="E14" s="171" t="s">
        <v>359</v>
      </c>
      <c r="F14" s="171" t="s">
        <v>358</v>
      </c>
      <c r="G14" s="163"/>
      <c r="H14" s="172">
        <v>4</v>
      </c>
      <c r="I14" s="173" t="str">
        <f>IF(H14=1,"Implementación inicial.",IF(H14=2,"Implementación.",IF(H14=3,"Implementación.",IF(H14=4,"Efectividad.",0))))</f>
        <v>Efectividad.</v>
      </c>
      <c r="J14" s="174">
        <f>IF(H14=1,0.25,IF(H14=2,0.5,IF(H14=3,0.75,IF(H14=4,1,0))))</f>
        <v>1</v>
      </c>
      <c r="K14" s="175" t="str">
        <f>IF(J14=0.25,"El elemento de control no está formalizado.",IF(J14=0.5,"El elemento de control está formalizado.",IF(J14=0.75,"El elemento de control está operando de acuerdo al proceso.",IF(J14=1,"El elemento de control se supervisa periódicamente.",0))))</f>
        <v>El elemento de control se supervisa periódicamente.</v>
      </c>
      <c r="L14" s="168"/>
      <c r="M14" s="169"/>
    </row>
    <row r="15" spans="1:20" s="244" customFormat="1" ht="79.5" customHeight="1">
      <c r="A15" s="160">
        <v>5</v>
      </c>
      <c r="B15" s="161" t="s">
        <v>168</v>
      </c>
      <c r="C15" s="162" t="s">
        <v>355</v>
      </c>
      <c r="D15" s="162" t="s">
        <v>328</v>
      </c>
      <c r="E15" s="162" t="s">
        <v>357</v>
      </c>
      <c r="F15" s="162" t="s">
        <v>356</v>
      </c>
      <c r="G15" s="163"/>
      <c r="H15" s="164">
        <v>3</v>
      </c>
      <c r="I15" s="165" t="str">
        <f>IF(H15=1,"Implementación inicial.",IF(H15=2,"Implementación.",IF(H15=3,"Implementación.",IF(H15=4,"Efectividad.",0))))</f>
        <v>Implementación.</v>
      </c>
      <c r="J15" s="166">
        <f>IF(H15=1,0.25,IF(H15=2,0.5,IF(H15=3,0.75,IF(H15=4,1,0))))</f>
        <v>0.75</v>
      </c>
      <c r="K15" s="167" t="str">
        <f>IF(J15=0.25,"El elemento de control no está formalizado.",IF(J15=0.5,"El elemento de control está formalizado.",IF(J15=0.75,"El elemento de control está operando de acuerdo al proceso.",IF(J15=1,"El elemento de control se supervisa periódicamente.",0))))</f>
        <v>El elemento de control está operando de acuerdo al proceso.</v>
      </c>
      <c r="L15" s="168"/>
      <c r="M15" s="169"/>
    </row>
    <row r="16" spans="1:20" s="244" customFormat="1" ht="66" customHeight="1">
      <c r="A16" s="160">
        <v>6</v>
      </c>
      <c r="B16" s="170" t="s">
        <v>171</v>
      </c>
      <c r="C16" s="171" t="s">
        <v>355</v>
      </c>
      <c r="D16" s="171" t="s">
        <v>328</v>
      </c>
      <c r="E16" s="171" t="s">
        <v>354</v>
      </c>
      <c r="F16" s="171" t="s">
        <v>353</v>
      </c>
      <c r="G16" s="176"/>
      <c r="H16" s="172">
        <v>3</v>
      </c>
      <c r="I16" s="173" t="str">
        <f>IF(H16=1,"Implementación inicial.",IF(H16=2,"Implementación.",IF(H16=3,"Implementación.",IF(H16=4,"Efectividad.",0))))</f>
        <v>Implementación.</v>
      </c>
      <c r="J16" s="174">
        <f>IF(H16=1,0.25,IF(H16=2,0.5,IF(H16=3,0.75,IF(H16=4,1,0))))</f>
        <v>0.75</v>
      </c>
      <c r="K16" s="175" t="str">
        <f>IF(J16=0.25,"El elemento de control no está formalizado.",IF(J16=0.5,"El elemento de control está formalizado.",IF(J16=0.75,"El elemento de control está operando de acuerdo al proceso.",IF(J16=1,"El elemento de control se supervisa periódicamente.",0))))</f>
        <v>El elemento de control está operando de acuerdo al proceso.</v>
      </c>
      <c r="L16" s="168"/>
      <c r="M16" s="169"/>
    </row>
    <row r="17" spans="1:13" s="244" customFormat="1" ht="91.5" customHeight="1">
      <c r="A17" s="160">
        <v>7</v>
      </c>
      <c r="B17" s="161" t="s">
        <v>173</v>
      </c>
      <c r="C17" s="162" t="s">
        <v>355</v>
      </c>
      <c r="D17" s="162" t="s">
        <v>328</v>
      </c>
      <c r="E17" s="162" t="s">
        <v>354</v>
      </c>
      <c r="F17" s="162" t="s">
        <v>353</v>
      </c>
      <c r="G17" s="177"/>
      <c r="H17" s="164">
        <v>3</v>
      </c>
      <c r="I17" s="165" t="str">
        <f>IF(H17=1,"Implementación inicial.",IF(H17=2,"Implementación.",IF(H17=3,"Implementación.",IF(H17=4,"Efectividad.",0))))</f>
        <v>Implementación.</v>
      </c>
      <c r="J17" s="166">
        <f>IF(H17=1,0.25,IF(H17=2,0.5,IF(H17=3,0.75,IF(H17=4,1,0))))</f>
        <v>0.75</v>
      </c>
      <c r="K17" s="167" t="str">
        <f>IF(J17=0.25,"El elemento de control no está formalizado.",IF(J17=0.5,"El elemento de control está formalizado.",IF(J17=0.75,"El elemento de control está operando de acuerdo al proceso.",IF(J17=1,"El elemento de control se supervisa periódicamente.",0))))</f>
        <v>El elemento de control está operando de acuerdo al proceso.</v>
      </c>
      <c r="L17" s="168"/>
      <c r="M17" s="169"/>
    </row>
    <row r="18" spans="1:13" s="244" customFormat="1" ht="71.25" customHeight="1" thickBot="1">
      <c r="A18" s="160">
        <v>8</v>
      </c>
      <c r="B18" s="170" t="s">
        <v>175</v>
      </c>
      <c r="C18" s="171" t="s">
        <v>284</v>
      </c>
      <c r="D18" s="171" t="s">
        <v>283</v>
      </c>
      <c r="E18" s="171" t="s">
        <v>352</v>
      </c>
      <c r="F18" s="171" t="s">
        <v>317</v>
      </c>
      <c r="G18" s="163"/>
      <c r="H18" s="172">
        <v>4</v>
      </c>
      <c r="I18" s="173" t="str">
        <f>IF(H18=1,"Implementación inicial.",IF(H18=2,"Implementación.",IF(H18=3,"Implementación.",IF(H18=4,"Efectividad.",0))))</f>
        <v>Efectividad.</v>
      </c>
      <c r="J18" s="174">
        <f>IF(H18=1,0.25,IF(H18=2,0.5,IF(H18=3,0.75,IF(H18=4,1,0))))</f>
        <v>1</v>
      </c>
      <c r="K18" s="175" t="str">
        <f>IF(J18=0.25,"El elemento de control no está formalizado.",IF(J18=0.5,"El elemento de control está formalizado.",IF(J18=0.75,"El elemento de control está operando de acuerdo al proceso.",IF(J18=1,"El elemento de control se supervisa periódicamente.",0))))</f>
        <v>El elemento de control se supervisa periódicamente.</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62" t="s">
        <v>324</v>
      </c>
      <c r="D20" s="162" t="s">
        <v>347</v>
      </c>
      <c r="E20" s="162" t="s">
        <v>349</v>
      </c>
      <c r="F20" s="162" t="s">
        <v>348</v>
      </c>
      <c r="G20" s="163"/>
      <c r="H20" s="164">
        <v>4</v>
      </c>
      <c r="I20" s="165" t="str">
        <f>IF(H20=1,"Implementación inicial.",IF(H20=2,"Implementación.",IF(H20=3,"Implementación.",IF(H20=4,"Efectividad.",0))))</f>
        <v>Efectividad.</v>
      </c>
      <c r="J20" s="166">
        <f>IF(H20=1,0.25,IF(H20=2,0.5,IF(H20=3,0.75,IF(H20=4,1,0))))</f>
        <v>1</v>
      </c>
      <c r="K20" s="167" t="str">
        <f>IF(J20=0.25,"El elemento de control no está formalizado.",IF(J20=0.5,"El elemento de control está formalizado.",IF(J20=0.75,"El elemento de control está operando de acuerdo al proceso.",IF(J20=1,"El elemento de control se supervisa periódicamente.",0))))</f>
        <v>El elemento de control se supervisa periódicamente.</v>
      </c>
      <c r="L20" s="168">
        <f>AVERAGE(J20:J23)</f>
        <v>0.8125</v>
      </c>
      <c r="M20" s="185" t="str">
        <f>IF(L20&lt;0.39,"BAJO",IF(L20&lt;0.69,"MEDIO",IF(L20&lt;=1,"ALTO",0)))</f>
        <v>ALTO</v>
      </c>
    </row>
    <row r="21" spans="1:13" s="244" customFormat="1" ht="86.25" customHeight="1">
      <c r="A21" s="160">
        <v>10</v>
      </c>
      <c r="B21" s="186" t="s">
        <v>182</v>
      </c>
      <c r="C21" s="171" t="s">
        <v>284</v>
      </c>
      <c r="D21" s="171" t="s">
        <v>283</v>
      </c>
      <c r="E21" s="171" t="s">
        <v>351</v>
      </c>
      <c r="F21" s="171" t="s">
        <v>350</v>
      </c>
      <c r="G21" s="163"/>
      <c r="H21" s="172">
        <v>4</v>
      </c>
      <c r="I21" s="173" t="str">
        <f>IF(H21=1,"Implementación inicial.",IF(H21=2,"Implementación.",IF(H21=3,"Implementación.",IF(H21=4,"Efectividad.",0))))</f>
        <v>Efectividad.</v>
      </c>
      <c r="J21" s="174">
        <f>IF(H21=1,0.25,IF(H21=2,0.5,IF(H21=3,0.75,IF(H21=4,1,0))))</f>
        <v>1</v>
      </c>
      <c r="K21" s="175" t="str">
        <f>IF(J21=0.25,"El elemento de control no está formalizado.",IF(J21=0.5,"El elemento de control está formalizado.",IF(J21=0.75,"El elemento de control está operando de acuerdo al proceso.",IF(J21=1,"El elemento de control se supervisa periódicamente.",0))))</f>
        <v>El elemento de control se supervisa periódicamente.</v>
      </c>
      <c r="L21" s="168"/>
      <c r="M21" s="169"/>
    </row>
    <row r="22" spans="1:13" s="244" customFormat="1" ht="61.5" customHeight="1">
      <c r="A22" s="160">
        <v>11</v>
      </c>
      <c r="B22" s="184" t="s">
        <v>184</v>
      </c>
      <c r="C22" s="162" t="s">
        <v>324</v>
      </c>
      <c r="D22" s="162" t="s">
        <v>347</v>
      </c>
      <c r="E22" s="162" t="s">
        <v>349</v>
      </c>
      <c r="F22" s="162" t="s">
        <v>348</v>
      </c>
      <c r="G22" s="163"/>
      <c r="H22" s="164">
        <v>4</v>
      </c>
      <c r="I22" s="165" t="str">
        <f>IF(H22=1,"Implementación inicial.",IF(H22=2,"Implementación.",IF(H22=3,"Implementación.",IF(H22=4,"Efectividad.",0))))</f>
        <v>Efectividad.</v>
      </c>
      <c r="J22" s="166">
        <f>IF(H22=1,0.25,IF(H22=2,0.5,IF(H22=3,0.75,IF(H22=4,1,0))))</f>
        <v>1</v>
      </c>
      <c r="K22" s="167" t="str">
        <f>IF(J22=0.25,"El elemento de control no está formalizado.",IF(J22=0.5,"El elemento de control está formalizado.",IF(J22=0.75,"El elemento de control está operando de acuerdo al proceso.",IF(J22=1,"El elemento de control se supervisa periódicamente.",0))))</f>
        <v>El elemento de control se supervisa periódicamente.</v>
      </c>
      <c r="L22" s="168"/>
      <c r="M22" s="169"/>
    </row>
    <row r="23" spans="1:13" s="244" customFormat="1" ht="81.75" customHeight="1" thickBot="1">
      <c r="A23" s="160">
        <v>12</v>
      </c>
      <c r="B23" s="186" t="s">
        <v>187</v>
      </c>
      <c r="C23" s="171" t="s">
        <v>344</v>
      </c>
      <c r="D23" s="171"/>
      <c r="E23" s="171"/>
      <c r="F23" s="171"/>
      <c r="G23" s="163"/>
      <c r="H23" s="172">
        <v>1</v>
      </c>
      <c r="I23" s="173" t="str">
        <f>IF(H23=1,"Implementación inicial.",IF(H23=2,"Implementación.",IF(H23=3,"Implementación.",IF(H23=4,"Efectividad.",0))))</f>
        <v>Implementación inicial.</v>
      </c>
      <c r="J23" s="174">
        <f>IF(H23=1,0.25,IF(H23=2,0.5,IF(H23=3,0.75,IF(H23=4,1,0))))</f>
        <v>0.25</v>
      </c>
      <c r="K23" s="175" t="str">
        <f>IF(J23=0.25,"El elemento de control no está formalizado.",IF(J23=0.5,"El elemento de control está formalizado.",IF(J23=0.75,"El elemento de control está operando de acuerdo al proceso.",IF(J23=1,"El elemento de control se supervisa periódicamente.",0))))</f>
        <v>El elemento de control no está formalizado.</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162" t="s">
        <v>324</v>
      </c>
      <c r="D25" s="162" t="s">
        <v>347</v>
      </c>
      <c r="E25" s="162" t="s">
        <v>346</v>
      </c>
      <c r="F25" s="162" t="s">
        <v>345</v>
      </c>
      <c r="G25" s="163"/>
      <c r="H25" s="164">
        <v>4</v>
      </c>
      <c r="I25" s="165" t="str">
        <f>IF(H25=1,"Implementación inicial.",IF(H25=2,"Implementación.",IF(H25=3,"Implementación.",IF(H25=4,"Efectividad.",0))))</f>
        <v>Efectividad.</v>
      </c>
      <c r="J25" s="166">
        <f>IF(H25=1,0.25,IF(H25=2,0.5,IF(H25=3,0.75,IF(H25=4,1,0))))</f>
        <v>1</v>
      </c>
      <c r="K25" s="167" t="str">
        <f>IF(J25=0.25,"El elemento de control no está formalizado.",IF(J25=0.5,"El elemento de control está formalizado.",IF(J25=0.75,"El elemento de control está operando de acuerdo al proceso.",IF(J25=1,"El elemento de control se supervisa periódicamente.",0))))</f>
        <v>El elemento de control se supervisa periódicamente.</v>
      </c>
      <c r="L25" s="168">
        <f>AVERAGE(J25:J36)</f>
        <v>0.70833333333333337</v>
      </c>
      <c r="M25" s="189" t="str">
        <f>IF(L25&lt;0.39,"BAJO",IF(L25&lt;0.69,"MEDIO",IF(L25&lt;=1,"ALTO",0)))</f>
        <v>ALTO</v>
      </c>
    </row>
    <row r="26" spans="1:13" s="244" customFormat="1" ht="86.25" customHeight="1">
      <c r="A26" s="160">
        <v>14</v>
      </c>
      <c r="B26" s="186" t="s">
        <v>193</v>
      </c>
      <c r="C26" s="171" t="s">
        <v>324</v>
      </c>
      <c r="D26" s="171" t="s">
        <v>347</v>
      </c>
      <c r="E26" s="171" t="s">
        <v>346</v>
      </c>
      <c r="F26" s="171" t="s">
        <v>345</v>
      </c>
      <c r="G26" s="163"/>
      <c r="H26" s="172">
        <v>4</v>
      </c>
      <c r="I26" s="173" t="str">
        <f>IF(H26=1,"Implementación inicial.",IF(H26=2,"Implementación.",IF(H26=3,"Implementación.",IF(H26=4,"Efectividad.",0))))</f>
        <v>Efectividad.</v>
      </c>
      <c r="J26" s="174">
        <f>IF(H26=1,0.25,IF(H26=2,0.5,IF(H26=3,0.75,IF(H26=4,1,0))))</f>
        <v>1</v>
      </c>
      <c r="K26" s="175" t="str">
        <f>IF(J26=0.25,"El elemento de control no está formalizado.",IF(J26=0.5,"El elemento de control está formalizado.",IF(J26=0.75,"El elemento de control está operando de acuerdo al proceso.",IF(J26=1,"El elemento de control se supervisa periódicamente.",0))))</f>
        <v>El elemento de control se supervisa periódicamente.</v>
      </c>
      <c r="L26" s="168"/>
      <c r="M26" s="169"/>
    </row>
    <row r="27" spans="1:13" s="244" customFormat="1" ht="72.75" customHeight="1">
      <c r="A27" s="160">
        <v>15</v>
      </c>
      <c r="B27" s="188" t="s">
        <v>196</v>
      </c>
      <c r="C27" s="162" t="s">
        <v>324</v>
      </c>
      <c r="D27" s="162" t="s">
        <v>347</v>
      </c>
      <c r="E27" s="162" t="s">
        <v>346</v>
      </c>
      <c r="F27" s="162" t="s">
        <v>345</v>
      </c>
      <c r="G27" s="163"/>
      <c r="H27" s="164">
        <v>4</v>
      </c>
      <c r="I27" s="165" t="str">
        <f>IF(H27=1,"Implementación inicial.",IF(H27=2,"Implementación.",IF(H27=3,"Implementación.",IF(H27=4,"Efectividad.",0))))</f>
        <v>Efectividad.</v>
      </c>
      <c r="J27" s="166">
        <f>IF(H27=1,0.25,IF(H27=2,0.5,IF(H27=3,0.75,IF(H27=4,1,0))))</f>
        <v>1</v>
      </c>
      <c r="K27" s="167" t="str">
        <f>IF(J27=0.25,"El elemento de control no está formalizado.",IF(J27=0.5,"El elemento de control está formalizado.",IF(J27=0.75,"El elemento de control está operando de acuerdo al proceso.",IF(J27=1,"El elemento de control se supervisa periódicamente.",0))))</f>
        <v>El elemento de control se supervisa periódicamente.</v>
      </c>
      <c r="L27" s="168"/>
      <c r="M27" s="169"/>
    </row>
    <row r="28" spans="1:13" s="244" customFormat="1" ht="73.5" customHeight="1">
      <c r="A28" s="160">
        <v>16</v>
      </c>
      <c r="B28" s="186" t="s">
        <v>199</v>
      </c>
      <c r="C28" s="171" t="s">
        <v>344</v>
      </c>
      <c r="D28" s="171"/>
      <c r="E28" s="171"/>
      <c r="F28" s="171"/>
      <c r="G28" s="177"/>
      <c r="H28" s="172">
        <v>1</v>
      </c>
      <c r="I28" s="173" t="str">
        <f>IF(H28=1,"Implementación inicial.",IF(H28=2,"Implementación.",IF(H28=3,"Implementación.",IF(H28=4,"Efectividad.",0))))</f>
        <v>Implementación inicial.</v>
      </c>
      <c r="J28" s="174">
        <f>IF(H28=1,0.25,IF(H28=2,0.5,IF(H28=3,0.75,IF(H28=4,1,0))))</f>
        <v>0.25</v>
      </c>
      <c r="K28" s="175" t="str">
        <f>IF(J28=0.25,"El elemento de control no está formalizado.",IF(J28=0.5,"El elemento de control está formalizado.",IF(J28=0.75,"El elemento de control está operando de acuerdo al proceso.",IF(J28=1,"El elemento de control se supervisa periódicamente.",0))))</f>
        <v>El elemento de control no está formalizado.</v>
      </c>
      <c r="L28" s="168"/>
      <c r="M28" s="169"/>
    </row>
    <row r="29" spans="1:13" s="244" customFormat="1" ht="87" customHeight="1">
      <c r="A29" s="160">
        <v>17</v>
      </c>
      <c r="B29" s="188" t="s">
        <v>202</v>
      </c>
      <c r="C29" s="162" t="s">
        <v>320</v>
      </c>
      <c r="D29" s="162" t="s">
        <v>319</v>
      </c>
      <c r="E29" s="162" t="s">
        <v>242</v>
      </c>
      <c r="F29" s="162" t="s">
        <v>317</v>
      </c>
      <c r="G29" s="163"/>
      <c r="H29" s="164">
        <v>4</v>
      </c>
      <c r="I29" s="165" t="str">
        <f>IF(H29=1,"Implementación inicial.",IF(H29=2,"Implementación.",IF(H29=3,"Implementación.",IF(H29=4,"Efectividad.",0))))</f>
        <v>Efectividad.</v>
      </c>
      <c r="J29" s="166">
        <f>IF(H29=1,0.25,IF(H29=2,0.5,IF(H29=3,0.75,IF(H29=4,1,0))))</f>
        <v>1</v>
      </c>
      <c r="K29" s="167" t="str">
        <f>IF(J29=0.25,"El elemento de control no está formalizado.",IF(J29=0.5,"El elemento de control está formalizado.",IF(J29=0.75,"El elemento de control está operando de acuerdo al proceso.",IF(J29=1,"El elemento de control se supervisa periódicamente.",0))))</f>
        <v>El elemento de control se supervisa periódicamente.</v>
      </c>
      <c r="L29" s="168"/>
      <c r="M29" s="169"/>
    </row>
    <row r="30" spans="1:13" s="244" customFormat="1" ht="98.25" customHeight="1">
      <c r="A30" s="160">
        <v>18</v>
      </c>
      <c r="B30" s="186" t="s">
        <v>204</v>
      </c>
      <c r="C30" s="171" t="s">
        <v>320</v>
      </c>
      <c r="D30" s="171" t="s">
        <v>319</v>
      </c>
      <c r="E30" s="171" t="s">
        <v>242</v>
      </c>
      <c r="F30" s="171" t="s">
        <v>317</v>
      </c>
      <c r="G30" s="163"/>
      <c r="H30" s="172">
        <v>4</v>
      </c>
      <c r="I30" s="173" t="str">
        <f>IF(H30=1,"Implementación inicial.",IF(H30=2,"Implementación.",IF(H30=3,"Implementación.",IF(H30=4,"Efectividad.",0))))</f>
        <v>Efectividad.</v>
      </c>
      <c r="J30" s="174">
        <f>IF(H30=1,0.25,IF(H30=2,0.5,IF(H30=3,0.75,IF(H30=4,1,0))))</f>
        <v>1</v>
      </c>
      <c r="K30" s="175" t="str">
        <f>IF(J30=0.25,"El elemento de control no está formalizado.",IF(J30=0.5,"El elemento de control está formalizado.",IF(J30=0.75,"El elemento de control está operando de acuerdo al proceso.",IF(J30=1,"El elemento de control se supervisa periódicamente.",0))))</f>
        <v>El elemento de control se supervisa periódicamente.</v>
      </c>
      <c r="L30" s="168"/>
      <c r="M30" s="169"/>
    </row>
    <row r="31" spans="1:13" s="244" customFormat="1" ht="54.75" customHeight="1">
      <c r="A31" s="160">
        <v>19</v>
      </c>
      <c r="B31" s="188" t="s">
        <v>31</v>
      </c>
      <c r="C31" s="162" t="s">
        <v>344</v>
      </c>
      <c r="D31" s="162"/>
      <c r="E31" s="162"/>
      <c r="F31" s="162"/>
      <c r="G31" s="163"/>
      <c r="H31" s="164">
        <v>1</v>
      </c>
      <c r="I31" s="165" t="str">
        <f>IF(H31=1,"Implementación inicial.",IF(H31=2,"Implementación.",IF(H31=3,"Implementación.",IF(H31=4,"Efectividad.",0))))</f>
        <v>Implementación inicial.</v>
      </c>
      <c r="J31" s="166">
        <f>IF(H31=1,0.25,IF(H31=2,0.5,IF(H31=3,0.75,IF(H31=4,1,0))))</f>
        <v>0.25</v>
      </c>
      <c r="K31" s="167" t="str">
        <f>IF(J31=0.25,"El elemento de control no está formalizado.",IF(J31=0.5,"El elemento de control está formalizado.",IF(J31=0.75,"El elemento de control está operando de acuerdo al proceso.",IF(J31=1,"El elemento de control se supervisa periódicamente.",0))))</f>
        <v>El elemento de control no está formalizado.</v>
      </c>
      <c r="L31" s="168"/>
      <c r="M31" s="169"/>
    </row>
    <row r="32" spans="1:13" s="244" customFormat="1" ht="69" customHeight="1">
      <c r="A32" s="160">
        <v>20</v>
      </c>
      <c r="B32" s="186" t="s">
        <v>208</v>
      </c>
      <c r="C32" s="171" t="s">
        <v>79</v>
      </c>
      <c r="D32" s="171" t="s">
        <v>241</v>
      </c>
      <c r="E32" s="171" t="s">
        <v>343</v>
      </c>
      <c r="F32" s="171" t="s">
        <v>342</v>
      </c>
      <c r="G32" s="163"/>
      <c r="H32" s="172">
        <v>4</v>
      </c>
      <c r="I32" s="173" t="str">
        <f>IF(H32=1,"Implementación inicial.",IF(H32=2,"Implementación.",IF(H32=3,"Implementación.",IF(H32=4,"Efectividad.",0))))</f>
        <v>Efectividad.</v>
      </c>
      <c r="J32" s="174">
        <f>IF(H32=1,0.25,IF(H32=2,0.5,IF(H32=3,0.75,IF(H32=4,1,0))))</f>
        <v>1</v>
      </c>
      <c r="K32" s="175" t="str">
        <f>IF(J32=0.25,"El elemento de control no está formalizado.",IF(J32=0.5,"El elemento de control está formalizado.",IF(J32=0.75,"El elemento de control está operando de acuerdo al proceso.",IF(J32=1,"El elemento de control se supervisa periódicamente.",0))))</f>
        <v>El elemento de control se supervisa periódicamente.</v>
      </c>
      <c r="L32" s="168"/>
      <c r="M32" s="169"/>
    </row>
    <row r="33" spans="1:13" s="244" customFormat="1" ht="57" customHeight="1">
      <c r="A33" s="160">
        <v>21</v>
      </c>
      <c r="B33" s="188" t="s">
        <v>212</v>
      </c>
      <c r="C33" s="162" t="s">
        <v>273</v>
      </c>
      <c r="D33" s="162" t="s">
        <v>272</v>
      </c>
      <c r="E33" s="162" t="s">
        <v>271</v>
      </c>
      <c r="F33" s="162" t="s">
        <v>341</v>
      </c>
      <c r="G33" s="163"/>
      <c r="H33" s="164">
        <v>1</v>
      </c>
      <c r="I33" s="165" t="str">
        <f>IF(H33=1,"Implementación inicial.",IF(H33=2,"Implementación.",IF(H33=3,"Implementación.",IF(H33=4,"Efectividad.",0))))</f>
        <v>Implementación inicial.</v>
      </c>
      <c r="J33" s="166">
        <f>IF(H33=1,0.25,IF(H33=2,0.5,IF(H33=3,0.75,IF(H33=4,1,0))))</f>
        <v>0.25</v>
      </c>
      <c r="K33" s="167" t="str">
        <f>IF(J33=0.25,"El elemento de control no está formalizado.",IF(J33=0.5,"El elemento de control está formalizado.",IF(J33=0.75,"El elemento de control está operando de acuerdo al proceso.",IF(J33=1,"El elemento de control se supervisa periódicamente.",0))))</f>
        <v>El elemento de control no está formalizado.</v>
      </c>
      <c r="L33" s="168"/>
      <c r="M33" s="169"/>
    </row>
    <row r="34" spans="1:13" s="244" customFormat="1" ht="84.75" customHeight="1">
      <c r="A34" s="160">
        <v>22</v>
      </c>
      <c r="B34" s="186" t="s">
        <v>214</v>
      </c>
      <c r="C34" s="171" t="s">
        <v>273</v>
      </c>
      <c r="D34" s="171" t="s">
        <v>272</v>
      </c>
      <c r="E34" s="171" t="s">
        <v>340</v>
      </c>
      <c r="F34" s="171" t="s">
        <v>339</v>
      </c>
      <c r="G34" s="163"/>
      <c r="H34" s="172">
        <v>1</v>
      </c>
      <c r="I34" s="173" t="str">
        <f>IF(H34=1,"Implementación inicial.",IF(H34=2,"Implementación.",IF(H34=3,"Implementación.",IF(H34=4,"Efectividad.",0))))</f>
        <v>Implementación inicial.</v>
      </c>
      <c r="J34" s="174">
        <f>IF(H34=1,0.25,IF(H34=2,0.5,IF(H34=3,0.75,IF(H34=4,1,0))))</f>
        <v>0.25</v>
      </c>
      <c r="K34" s="175" t="str">
        <f>IF(J34=0.25,"El elemento de control no está formalizado.",IF(J34=0.5,"El elemento de control está formalizado.",IF(J34=0.75,"El elemento de control está operando de acuerdo al proceso.",IF(J34=1,"El elemento de control se supervisa periódicamente.",0))))</f>
        <v>El elemento de control no está formalizado.</v>
      </c>
      <c r="L34" s="168"/>
      <c r="M34" s="169"/>
    </row>
    <row r="35" spans="1:13" s="244" customFormat="1" ht="74.25" customHeight="1">
      <c r="A35" s="160">
        <v>23</v>
      </c>
      <c r="B35" s="188" t="s">
        <v>216</v>
      </c>
      <c r="C35" s="162" t="s">
        <v>273</v>
      </c>
      <c r="D35" s="162" t="s">
        <v>272</v>
      </c>
      <c r="E35" s="162" t="s">
        <v>338</v>
      </c>
      <c r="F35" s="162" t="s">
        <v>337</v>
      </c>
      <c r="G35" s="163"/>
      <c r="H35" s="164">
        <v>3</v>
      </c>
      <c r="I35" s="165" t="str">
        <f>IF(H35=1,"Implementación inicial.",IF(H35=2,"Implementación.",IF(H35=3,"Implementación.",IF(H35=4,"Efectividad.",0))))</f>
        <v>Implementación.</v>
      </c>
      <c r="J35" s="166">
        <f>IF(H35=1,0.25,IF(H35=2,0.5,IF(H35=3,0.75,IF(H35=4,1,0))))</f>
        <v>0.75</v>
      </c>
      <c r="K35" s="167" t="str">
        <f>IF(J35=0.25,"El elemento de control no está formalizado.",IF(J35=0.5,"El elemento de control está formalizado.",IF(J35=0.75,"El elemento de control está operando de acuerdo al proceso.",IF(J35=1,"El elemento de control se supervisa periódicamente.",0))))</f>
        <v>El elemento de control está operando de acuerdo al proceso.</v>
      </c>
      <c r="L35" s="168"/>
      <c r="M35" s="169"/>
    </row>
    <row r="36" spans="1:13" s="244" customFormat="1" ht="100.5" customHeight="1" thickBot="1">
      <c r="A36" s="160">
        <v>24</v>
      </c>
      <c r="B36" s="186" t="s">
        <v>219</v>
      </c>
      <c r="C36" s="171" t="s">
        <v>273</v>
      </c>
      <c r="D36" s="171" t="s">
        <v>272</v>
      </c>
      <c r="E36" s="171" t="s">
        <v>336</v>
      </c>
      <c r="F36" s="171" t="s">
        <v>335</v>
      </c>
      <c r="G36" s="163"/>
      <c r="H36" s="172">
        <v>3</v>
      </c>
      <c r="I36" s="173" t="str">
        <f>IF(H36=1,"Implementación inicial.",IF(H36=2,"Implementación.",IF(H36=3,"Implementación.",IF(H36=4,"Efectividad.",0))))</f>
        <v>Implementación.</v>
      </c>
      <c r="J36" s="174">
        <f>IF(H36=1,0.25,IF(H36=2,0.5,IF(H36=3,0.75,IF(H36=4,1,0))))</f>
        <v>0.75</v>
      </c>
      <c r="K36" s="175" t="str">
        <f>IF(J36=0.25,"El elemento de control no está formalizado.",IF(J36=0.5,"El elemento de control está formalizado.",IF(J36=0.75,"El elemento de control está operando de acuerdo al proceso.",IF(J36=1,"El elemento de control se supervisa periódicamente.",0))))</f>
        <v>El elemento de control está operando de acuerdo al proceso.</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62" t="s">
        <v>324</v>
      </c>
      <c r="D38" s="162" t="s">
        <v>323</v>
      </c>
      <c r="E38" s="162" t="s">
        <v>334</v>
      </c>
      <c r="F38" s="162" t="s">
        <v>333</v>
      </c>
      <c r="G38" s="163"/>
      <c r="H38" s="164">
        <v>4</v>
      </c>
      <c r="I38" s="165" t="str">
        <f>IF(H38=1,"Implementación inicial.",IF(H38=2,"Implementación.",IF(H38=3,"Implementación.",IF(H38=4,"Efectividad.",0))))</f>
        <v>Efectividad.</v>
      </c>
      <c r="J38" s="166">
        <f>IF(H38=1,0.25,IF(H38=2,0.5,IF(H38=3,0.75,IF(H38=4,1,0))))</f>
        <v>1</v>
      </c>
      <c r="K38" s="167" t="str">
        <f>IF(J38=0.25,"El elemento de control no está formalizado.",IF(J38=0.5,"El elemento de control está formalizado.",IF(J38=0.75,"El elemento de control está operando de acuerdo al proceso.",IF(J38=1,"El elemento de control se supervisa periódicamente.",0))))</f>
        <v>El elemento de control se supervisa periódicamente.</v>
      </c>
      <c r="L38" s="168">
        <f>AVERAGE(J38:J43)</f>
        <v>0.83333333333333337</v>
      </c>
      <c r="M38" s="189" t="str">
        <f>IF(L38&lt;0.39,"BAJO",IF(L38&lt;0.69,"MEDIO",IF(L38&lt;=1,"ALTO",0)))</f>
        <v>ALTO</v>
      </c>
    </row>
    <row r="39" spans="1:13" s="244" customFormat="1" ht="105.75" customHeight="1">
      <c r="A39" s="160">
        <v>26</v>
      </c>
      <c r="B39" s="186" t="s">
        <v>226</v>
      </c>
      <c r="C39" s="171" t="s">
        <v>324</v>
      </c>
      <c r="D39" s="171" t="s">
        <v>323</v>
      </c>
      <c r="E39" s="171" t="s">
        <v>332</v>
      </c>
      <c r="F39" s="171" t="s">
        <v>330</v>
      </c>
      <c r="G39" s="191"/>
      <c r="H39" s="172">
        <v>4</v>
      </c>
      <c r="I39" s="173" t="str">
        <f>IF(H39=1,"Implementación inicial.",IF(H39=2,"Implementación.",IF(H39=3,"Implementación.",IF(H39=4,"Efectividad.",0))))</f>
        <v>Efectividad.</v>
      </c>
      <c r="J39" s="174">
        <f>IF(H39=1,0.25,IF(H39=2,0.5,IF(H39=3,0.75,IF(H39=4,1,0))))</f>
        <v>1</v>
      </c>
      <c r="K39" s="175" t="str">
        <f>IF(J39=0.25,"El elemento de control no está formalizado.",IF(J39=0.5,"El elemento de control está formalizado.",IF(J39=0.75,"El elemento de control está operando de acuerdo al proceso.",IF(J39=1,"El elemento de control se supervisa periódicamente.",0))))</f>
        <v>El elemento de control se supervisa periódicamente.</v>
      </c>
      <c r="L39" s="168"/>
      <c r="M39" s="169"/>
    </row>
    <row r="40" spans="1:13" s="244" customFormat="1" ht="80.25" customHeight="1">
      <c r="A40" s="160">
        <v>27</v>
      </c>
      <c r="B40" s="188" t="s">
        <v>229</v>
      </c>
      <c r="C40" s="162" t="s">
        <v>324</v>
      </c>
      <c r="D40" s="162" t="s">
        <v>323</v>
      </c>
      <c r="E40" s="162" t="s">
        <v>331</v>
      </c>
      <c r="F40" s="162" t="s">
        <v>330</v>
      </c>
      <c r="G40" s="163"/>
      <c r="H40" s="164">
        <v>4</v>
      </c>
      <c r="I40" s="165" t="str">
        <f>IF(H40=1,"Implementación inicial.",IF(H40=2,"Implementación.",IF(H40=3,"Implementación.",IF(H40=4,"Efectividad.",0))))</f>
        <v>Efectividad.</v>
      </c>
      <c r="J40" s="166">
        <f>IF(H40=1,0.25,IF(H40=2,0.5,IF(H40=3,0.75,IF(H40=4,1,0))))</f>
        <v>1</v>
      </c>
      <c r="K40" s="167" t="str">
        <f>IF(J40=0.25,"El elemento de control no está formalizado.",IF(J40=0.5,"El elemento de control está formalizado.",IF(J40=0.75,"El elemento de control está operando de acuerdo al proceso.",IF(J40=1,"El elemento de control se supervisa periódicamente.",0))))</f>
        <v>El elemento de control se supervisa periódicamente.</v>
      </c>
      <c r="L40" s="168"/>
      <c r="M40" s="169"/>
    </row>
    <row r="41" spans="1:13" s="244" customFormat="1" ht="107.25" customHeight="1">
      <c r="A41" s="160">
        <v>28</v>
      </c>
      <c r="B41" s="186" t="s">
        <v>232</v>
      </c>
      <c r="C41" s="171" t="s">
        <v>329</v>
      </c>
      <c r="D41" s="171" t="s">
        <v>328</v>
      </c>
      <c r="E41" s="171" t="s">
        <v>327</v>
      </c>
      <c r="F41" s="171" t="s">
        <v>326</v>
      </c>
      <c r="G41" s="191"/>
      <c r="H41" s="172">
        <v>1</v>
      </c>
      <c r="I41" s="173" t="str">
        <f>IF(H41=1,"Implementación inicial.",IF(H41=2,"Implementación.",IF(H41=3,"Implementación.",IF(H41=4,"Efectividad.",0))))</f>
        <v>Implementación inicial.</v>
      </c>
      <c r="J41" s="174">
        <f>IF(H41=1,0.25,IF(H41=2,0.5,IF(H41=3,0.75,IF(H41=4,1,0))))</f>
        <v>0.25</v>
      </c>
      <c r="K41" s="175" t="str">
        <f>IF(J41=0.25,"El elemento de control no está formalizado.",IF(J41=0.5,"El elemento de control está formalizado.",IF(J41=0.75,"El elemento de control está operando de acuerdo al proceso.",IF(J41=1,"El elemento de control se supervisa periódicamente.",0))))</f>
        <v>El elemento de control no está formalizado.</v>
      </c>
      <c r="L41" s="168"/>
      <c r="M41" s="169"/>
    </row>
    <row r="42" spans="1:13" s="244" customFormat="1" ht="63" customHeight="1">
      <c r="A42" s="160">
        <v>29</v>
      </c>
      <c r="B42" s="188" t="s">
        <v>38</v>
      </c>
      <c r="C42" s="162" t="s">
        <v>234</v>
      </c>
      <c r="D42" s="162" t="s">
        <v>235</v>
      </c>
      <c r="E42" s="162" t="s">
        <v>236</v>
      </c>
      <c r="F42" s="162" t="s">
        <v>325</v>
      </c>
      <c r="G42" s="163"/>
      <c r="H42" s="164">
        <v>3</v>
      </c>
      <c r="I42" s="165" t="str">
        <f>IF(H42=1,"Implementación inicial.",IF(H42=2,"Implementación.",IF(H42=3,"Implementación.",IF(H42=4,"Efectividad.",0))))</f>
        <v>Implementación.</v>
      </c>
      <c r="J42" s="166">
        <f>IF(H42=1,0.25,IF(H42=2,0.5,IF(H42=3,0.75,IF(H42=4,1,0))))</f>
        <v>0.75</v>
      </c>
      <c r="K42" s="167" t="str">
        <f>IF(J42=0.25,"El elemento de control no está formalizado.",IF(J42=0.5,"El elemento de control está formalizado.",IF(J42=0.75,"El elemento de control está operando de acuerdo al proceso.",IF(J42=1,"El elemento de control se supervisa periódicamente.",0))))</f>
        <v>El elemento de control está operando de acuerdo al proceso.</v>
      </c>
      <c r="L42" s="168"/>
      <c r="M42" s="169"/>
    </row>
    <row r="43" spans="1:13" s="244" customFormat="1" ht="80.25" customHeight="1" thickBot="1">
      <c r="A43" s="160">
        <v>30</v>
      </c>
      <c r="B43" s="186" t="s">
        <v>39</v>
      </c>
      <c r="C43" s="171" t="s">
        <v>324</v>
      </c>
      <c r="D43" s="171" t="s">
        <v>323</v>
      </c>
      <c r="E43" s="171" t="s">
        <v>322</v>
      </c>
      <c r="F43" s="171" t="s">
        <v>321</v>
      </c>
      <c r="G43" s="191"/>
      <c r="H43" s="172">
        <v>4</v>
      </c>
      <c r="I43" s="173" t="str">
        <f>IF(H43=1,"Implementación inicial.",IF(H43=2,"Implementación.",IF(H43=3,"Implementación.",IF(H43=4,"Efectividad.",0))))</f>
        <v>Efectividad.</v>
      </c>
      <c r="J43" s="174">
        <f>IF(H43=1,0.25,IF(H43=2,0.5,IF(H43=3,0.75,IF(H43=4,1,0))))</f>
        <v>1</v>
      </c>
      <c r="K43" s="175" t="str">
        <f>IF(J43=0.25,"El elemento de control no está formalizado.",IF(J43=0.5,"El elemento de control está formalizado.",IF(J43=0.75,"El elemento de control está operando de acuerdo al proceso.",IF(J43=1,"El elemento de control se supervisa periódicamente.",0))))</f>
        <v>El elemento de control se supervisa periódicamente.</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62" t="s">
        <v>320</v>
      </c>
      <c r="D45" s="162" t="s">
        <v>319</v>
      </c>
      <c r="E45" s="162" t="s">
        <v>242</v>
      </c>
      <c r="F45" s="162" t="s">
        <v>317</v>
      </c>
      <c r="G45" s="163"/>
      <c r="H45" s="164">
        <v>4</v>
      </c>
      <c r="I45" s="165" t="str">
        <f>IF(H45=1,"Implementación inicial.",IF(H45=2,"Implementación.",IF(H45=3,"Implementación.",IF(H45=4,"Efectividad.",0))))</f>
        <v>Efectividad.</v>
      </c>
      <c r="J45" s="166">
        <f>IF(H45=1,0.25,IF(H45=2,0.5,IF(H45=3,0.75,IF(H45=4,1,0))))</f>
        <v>1</v>
      </c>
      <c r="K45" s="167" t="str">
        <f>IF(J45=0.25,"El elemento de control no está formalizado.",IF(J45=0.5,"El elemento de control está formalizado.",IF(J45=0.75,"El elemento de control está operando de acuerdo al proceso.",IF(J45=1,"El elemento de control se supervisa periódicamente.",0))))</f>
        <v>El elemento de control se supervisa periódicamente.</v>
      </c>
      <c r="L45" s="168">
        <f>AVERAGE(J45:J47)</f>
        <v>1</v>
      </c>
      <c r="M45" s="189" t="str">
        <f>IF(L45&lt;0.39,"BAJO",IF(L45&lt;0.69,"MEDIO",IF(L45&lt;=1,"ALTO",0)))</f>
        <v>ALTO</v>
      </c>
    </row>
    <row r="46" spans="1:13" s="244" customFormat="1" ht="96.75" customHeight="1">
      <c r="A46" s="160">
        <v>32</v>
      </c>
      <c r="B46" s="186" t="s">
        <v>244</v>
      </c>
      <c r="C46" s="171" t="s">
        <v>320</v>
      </c>
      <c r="D46" s="171" t="s">
        <v>319</v>
      </c>
      <c r="E46" s="171" t="s">
        <v>242</v>
      </c>
      <c r="F46" s="171" t="s">
        <v>317</v>
      </c>
      <c r="G46" s="191"/>
      <c r="H46" s="172">
        <v>4</v>
      </c>
      <c r="I46" s="173" t="str">
        <f>IF(H46=1,"Implementación inicial.",IF(H46=2,"Implementación.",IF(H46=3,"Implementación.",IF(H46=4,"Efectividad.",0))))</f>
        <v>Efectividad.</v>
      </c>
      <c r="J46" s="174">
        <f>IF(H46=1,0.25,IF(H46=2,0.5,IF(H46=3,0.75,IF(H46=4,1,0))))</f>
        <v>1</v>
      </c>
      <c r="K46" s="175" t="str">
        <f>IF(J46=0.25,"El elemento de control no está formalizado.",IF(J46=0.5,"El elemento de control está formalizado.",IF(J46=0.75,"El elemento de control está operando de acuerdo al proceso.",IF(J46=1,"El elemento de control se supervisa periódicamente.",0))))</f>
        <v>El elemento de control se supervisa periódicamente.</v>
      </c>
      <c r="L46" s="168"/>
      <c r="M46" s="169"/>
    </row>
    <row r="47" spans="1:13" s="244" customFormat="1" ht="100.5" customHeight="1">
      <c r="A47" s="160">
        <v>33</v>
      </c>
      <c r="B47" s="188" t="s">
        <v>245</v>
      </c>
      <c r="C47" s="162" t="s">
        <v>320</v>
      </c>
      <c r="D47" s="162" t="s">
        <v>319</v>
      </c>
      <c r="E47" s="162" t="s">
        <v>318</v>
      </c>
      <c r="F47" s="162" t="s">
        <v>317</v>
      </c>
      <c r="G47" s="163"/>
      <c r="H47" s="164">
        <v>4</v>
      </c>
      <c r="I47" s="165" t="str">
        <f>IF(H47=1,"Implementación inicial.",IF(H47=2,"Implementación.",IF(H47=3,"Implementación.",IF(H47=4,"Efectividad.",0))))</f>
        <v>Efectividad.</v>
      </c>
      <c r="J47" s="166">
        <f>IF(H47=1,0.25,IF(H47=2,0.5,IF(H47=3,0.75,IF(H47=4,1,0))))</f>
        <v>1</v>
      </c>
      <c r="K47" s="167" t="str">
        <f>IF(J47=0.25,"El elemento de control no está formalizado.",IF(J47=0.5,"El elemento de control está formalizado.",IF(J47=0.75,"El elemento de control está operando de acuerdo al proceso.",IF(J47=1,"El elemento de control se supervisa periódicamente.",0))))</f>
        <v>El elemento de control se supervisa periódicamente.</v>
      </c>
      <c r="L47" s="168"/>
      <c r="M47" s="169"/>
    </row>
    <row r="48" spans="1:13" s="194" customFormat="1" ht="41.45" customHeight="1">
      <c r="B48" s="195"/>
      <c r="C48" s="196"/>
      <c r="D48" s="196"/>
      <c r="E48" s="197"/>
      <c r="F48" s="197"/>
      <c r="G48" s="197"/>
      <c r="J48" s="198" t="s">
        <v>43</v>
      </c>
      <c r="K48" s="199"/>
      <c r="L48" s="200">
        <f>(+L11+L20+L25+L38+L45)/5</f>
        <v>0.85208333333333341</v>
      </c>
      <c r="M48" s="201" t="str">
        <f>IF(L48&lt;0.39,"BAJO",IF(L48&lt;0.69,"MEDIO",IF(L48&lt;=1,"ALTO",0)))</f>
        <v>ALTO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246</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c r="C56" s="228"/>
      <c r="D56" s="229"/>
      <c r="E56" s="230"/>
      <c r="F56" s="231"/>
      <c r="G56" s="232"/>
      <c r="H56" s="233"/>
      <c r="I56" s="233"/>
      <c r="J56" s="234"/>
      <c r="K56" s="209"/>
      <c r="L56" s="209"/>
      <c r="M56" s="194"/>
    </row>
    <row r="57" spans="1:13" s="244" customFormat="1" ht="36" customHeight="1" thickBot="1">
      <c r="A57" s="226">
        <v>2</v>
      </c>
      <c r="B57" s="227"/>
      <c r="C57" s="235"/>
      <c r="D57" s="236"/>
      <c r="E57" s="230"/>
      <c r="F57" s="231"/>
      <c r="G57" s="232"/>
      <c r="H57" s="233"/>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M20:M23"/>
    <mergeCell ref="A7:F7"/>
    <mergeCell ref="J7:L7"/>
    <mergeCell ref="B2:D2"/>
    <mergeCell ref="A4:E4"/>
    <mergeCell ref="F4:L4"/>
    <mergeCell ref="A5:F5"/>
    <mergeCell ref="A6:F6"/>
    <mergeCell ref="L25:L36"/>
    <mergeCell ref="M25:M36"/>
    <mergeCell ref="A37:F37"/>
    <mergeCell ref="L38:L43"/>
    <mergeCell ref="M38:M43"/>
    <mergeCell ref="A10:F10"/>
    <mergeCell ref="L11:L18"/>
    <mergeCell ref="M11:M18"/>
    <mergeCell ref="A19:F19"/>
    <mergeCell ref="L20:L23"/>
    <mergeCell ref="A54:J54"/>
    <mergeCell ref="C55:D55"/>
    <mergeCell ref="H55:J55"/>
    <mergeCell ref="C56:D56"/>
    <mergeCell ref="H56:J56"/>
    <mergeCell ref="A24:F24"/>
    <mergeCell ref="A44:F44"/>
    <mergeCell ref="L45:L47"/>
    <mergeCell ref="M45:M47"/>
    <mergeCell ref="J48:K48"/>
    <mergeCell ref="K50:L50"/>
    <mergeCell ref="A52:J52"/>
    <mergeCell ref="K52:L52"/>
    <mergeCell ref="C58:D58"/>
    <mergeCell ref="H58:J58"/>
    <mergeCell ref="H59:J59"/>
    <mergeCell ref="C60:D60"/>
    <mergeCell ref="H60:J60"/>
    <mergeCell ref="C57:D57"/>
    <mergeCell ref="H57:J57"/>
  </mergeCells>
  <dataValidations count="1">
    <dataValidation type="list" allowBlank="1" showInputMessage="1" showErrorMessage="1" sqref="H11:H18 H20:H23 H25:H36 H38:H43 H45:H47">
      <formula1>"1,2,3,4"</formula1>
    </dataValidation>
  </dataValidations>
  <pageMargins left="0.25" right="0.25" top="0.75" bottom="0.75" header="0.3" footer="0.3"/>
  <pageSetup scale="4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zoomScale="80" zoomScaleNormal="80" zoomScalePageLayoutView="50" workbookViewId="0">
      <selection activeCell="H39" sqref="H39"/>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412</v>
      </c>
      <c r="B4" s="132"/>
      <c r="C4" s="132"/>
      <c r="D4" s="132"/>
      <c r="E4" s="132"/>
      <c r="F4" s="133" t="s">
        <v>411</v>
      </c>
      <c r="G4" s="133"/>
      <c r="H4" s="133"/>
      <c r="I4" s="133"/>
      <c r="J4" s="133"/>
      <c r="K4" s="133"/>
      <c r="L4" s="133"/>
      <c r="M4" s="134"/>
    </row>
    <row r="5" spans="1:20" s="255" customFormat="1" ht="27.75" customHeight="1">
      <c r="A5" s="132" t="s">
        <v>410</v>
      </c>
      <c r="B5" s="132"/>
      <c r="C5" s="132"/>
      <c r="D5" s="132"/>
      <c r="E5" s="132"/>
      <c r="F5" s="132"/>
      <c r="G5" s="135"/>
      <c r="H5" s="136"/>
      <c r="I5" s="136"/>
      <c r="J5" s="137"/>
      <c r="K5" s="137"/>
      <c r="L5" s="137"/>
      <c r="M5" s="138"/>
    </row>
    <row r="6" spans="1:20" s="255" customFormat="1" ht="27.75" customHeight="1">
      <c r="A6" s="132" t="s">
        <v>409</v>
      </c>
      <c r="B6" s="132"/>
      <c r="C6" s="132"/>
      <c r="D6" s="132"/>
      <c r="E6" s="132"/>
      <c r="F6" s="132"/>
      <c r="G6" s="135"/>
      <c r="H6" s="136"/>
      <c r="I6" s="136"/>
      <c r="J6" s="137"/>
      <c r="K6" s="137"/>
      <c r="L6" s="137"/>
      <c r="M6" s="138"/>
    </row>
    <row r="7" spans="1:20" s="255" customFormat="1" ht="28.5" customHeight="1">
      <c r="A7" s="132" t="s">
        <v>408</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162" t="s">
        <v>407</v>
      </c>
      <c r="D11" s="162" t="s">
        <v>406</v>
      </c>
      <c r="E11" s="162" t="s">
        <v>405</v>
      </c>
      <c r="F11" s="162" t="s">
        <v>262</v>
      </c>
      <c r="G11" s="163"/>
      <c r="H11" s="164">
        <v>4</v>
      </c>
      <c r="I11" s="165" t="str">
        <f>IF(H11=1,"Implementación inicial.",IF(H11=2,"Implementación.",IF(H11=3,"Implementación.",IF(H11=4,"Efectividad.",0))))</f>
        <v>Efectividad.</v>
      </c>
      <c r="J11" s="166">
        <f>IF(H11=1,0.25,IF(H11=2,0.5,IF(H11=3,0.75,IF(H11=4,1,0))))</f>
        <v>1</v>
      </c>
      <c r="K11" s="167" t="str">
        <f>IF(J11=0.25,"El elemento de control no está formalizado.",IF(J11=0.5,"El elemento de control está formalizado.",IF(J11=0.75,"El elemento de control está operando de acuerdo al proceso.",IF(J11=1,"El elemento de control se supervisa periódicamente.",0))))</f>
        <v>El elemento de control se supervisa periódicamente.</v>
      </c>
      <c r="L11" s="168">
        <f>AVERAGE(J11:J18)</f>
        <v>0.875</v>
      </c>
      <c r="M11" s="169" t="str">
        <f>IF(L11&lt;0.39,"BAJO",IF(L11&lt;0.69,"MEDIO",IF(L11&lt;=1,"ALTO",0)))</f>
        <v>ALTO</v>
      </c>
      <c r="T11" s="253"/>
    </row>
    <row r="12" spans="1:20" s="244" customFormat="1" ht="97.5" customHeight="1">
      <c r="A12" s="160">
        <v>2</v>
      </c>
      <c r="B12" s="170" t="s">
        <v>157</v>
      </c>
      <c r="C12" s="162" t="s">
        <v>379</v>
      </c>
      <c r="D12" s="162" t="s">
        <v>378</v>
      </c>
      <c r="E12" s="171" t="s">
        <v>404</v>
      </c>
      <c r="F12" s="171" t="s">
        <v>254</v>
      </c>
      <c r="G12" s="163"/>
      <c r="H12" s="172">
        <v>3</v>
      </c>
      <c r="I12" s="173" t="str">
        <f>IF(H12=1,"Implementación inicial.",IF(H12=2,"Implementación.",IF(H12=3,"Implementación.",IF(H12=4,"Efectividad.",0))))</f>
        <v>Implementación.</v>
      </c>
      <c r="J12" s="174">
        <f>IF(H12=1,0.25,IF(H12=2,0.5,IF(H12=3,0.75,IF(H12=4,1,0))))</f>
        <v>0.75</v>
      </c>
      <c r="K12" s="175" t="str">
        <f>IF(J12=0.25,"El elemento de control no está formalizado.",IF(J12=0.5,"El elemento de control está formalizado.",IF(J12=0.75,"El elemento de control está operando de acuerdo al proceso.",IF(J12=1,"El elemento de control se supervisa periódicamente.",0))))</f>
        <v>El elemento de control está operando de acuerdo al proceso.</v>
      </c>
      <c r="L12" s="168"/>
      <c r="M12" s="169"/>
    </row>
    <row r="13" spans="1:20" s="244" customFormat="1" ht="109.5" customHeight="1">
      <c r="A13" s="160">
        <v>3</v>
      </c>
      <c r="B13" s="161" t="s">
        <v>160</v>
      </c>
      <c r="C13" s="162" t="s">
        <v>265</v>
      </c>
      <c r="D13" s="162" t="s">
        <v>264</v>
      </c>
      <c r="E13" s="162" t="s">
        <v>403</v>
      </c>
      <c r="F13" s="162" t="s">
        <v>144</v>
      </c>
      <c r="G13" s="163"/>
      <c r="H13" s="164">
        <v>4</v>
      </c>
      <c r="I13" s="165" t="str">
        <f>IF(H13=1,"Implementación inicial.",IF(H13=2,"Implementación.",IF(H13=3,"Implementación.",IF(H13=4,"Efectividad.",0))))</f>
        <v>Efectividad.</v>
      </c>
      <c r="J13" s="166">
        <f>IF(H13=1,0.25,IF(H13=2,0.5,IF(H13=3,0.75,IF(H13=4,1,0))))</f>
        <v>1</v>
      </c>
      <c r="K13" s="167" t="str">
        <f>IF(J13=0.25,"El elemento de control no está formalizado.",IF(J13=0.5,"El elemento de control está formalizado.",IF(J13=0.75,"El elemento de control está operando de acuerdo al proceso.",IF(J13=1,"El elemento de control se supervisa periódicamente.",0))))</f>
        <v>El elemento de control se supervisa periódicamente.</v>
      </c>
      <c r="L13" s="168"/>
      <c r="M13" s="169"/>
    </row>
    <row r="14" spans="1:20" s="244" customFormat="1" ht="78.75" customHeight="1">
      <c r="A14" s="160">
        <v>4</v>
      </c>
      <c r="B14" s="170" t="s">
        <v>165</v>
      </c>
      <c r="C14" s="162" t="s">
        <v>402</v>
      </c>
      <c r="D14" s="162" t="s">
        <v>260</v>
      </c>
      <c r="E14" s="256" t="s">
        <v>401</v>
      </c>
      <c r="F14" s="171"/>
      <c r="G14" s="163"/>
      <c r="H14" s="172">
        <v>1</v>
      </c>
      <c r="I14" s="173" t="str">
        <f>IF(H14=1,"Implementación inicial.",IF(H14=2,"Implementación.",IF(H14=3,"Implementación.",IF(H14=4,"Efectividad.",0))))</f>
        <v>Implementación inicial.</v>
      </c>
      <c r="J14" s="174">
        <f>IF(H14=1,0.25,IF(H14=2,0.5,IF(H14=3,0.75,IF(H14=4,1,0))))</f>
        <v>0.25</v>
      </c>
      <c r="K14" s="175" t="str">
        <f>IF(J14=0.25,"El elemento de control no está formalizado.",IF(J14=0.5,"El elemento de control está formalizado.",IF(J14=0.75,"El elemento de control está operando de acuerdo al proceso.",IF(J14=1,"El elemento de control se supervisa periódicamente.",0))))</f>
        <v>El elemento de control no está formalizado.</v>
      </c>
      <c r="L14" s="168"/>
      <c r="M14" s="169"/>
    </row>
    <row r="15" spans="1:20" s="244" customFormat="1" ht="79.5" customHeight="1">
      <c r="A15" s="160">
        <v>5</v>
      </c>
      <c r="B15" s="161" t="s">
        <v>168</v>
      </c>
      <c r="C15" s="257" t="s">
        <v>398</v>
      </c>
      <c r="D15" s="162" t="s">
        <v>378</v>
      </c>
      <c r="E15" s="257" t="s">
        <v>400</v>
      </c>
      <c r="F15" s="162" t="s">
        <v>399</v>
      </c>
      <c r="G15" s="163"/>
      <c r="H15" s="164">
        <v>4</v>
      </c>
      <c r="I15" s="165" t="str">
        <f>IF(H15=1,"Implementación inicial.",IF(H15=2,"Implementación.",IF(H15=3,"Implementación.",IF(H15=4,"Efectividad.",0))))</f>
        <v>Efectividad.</v>
      </c>
      <c r="J15" s="166">
        <f>IF(H15=1,0.25,IF(H15=2,0.5,IF(H15=3,0.75,IF(H15=4,1,0))))</f>
        <v>1</v>
      </c>
      <c r="K15" s="167" t="str">
        <f>IF(J15=0.25,"El elemento de control no está formalizado.",IF(J15=0.5,"El elemento de control está formalizado.",IF(J15=0.75,"El elemento de control está operando de acuerdo al proceso.",IF(J15=1,"El elemento de control se supervisa periódicamente.",0))))</f>
        <v>El elemento de control se supervisa periódicamente.</v>
      </c>
      <c r="L15" s="168"/>
      <c r="M15" s="169"/>
    </row>
    <row r="16" spans="1:20" s="244" customFormat="1" ht="66" customHeight="1">
      <c r="A16" s="160">
        <v>6</v>
      </c>
      <c r="B16" s="170" t="s">
        <v>171</v>
      </c>
      <c r="C16" s="257" t="s">
        <v>398</v>
      </c>
      <c r="D16" s="162" t="s">
        <v>378</v>
      </c>
      <c r="E16" s="258" t="s">
        <v>391</v>
      </c>
      <c r="F16" s="171" t="s">
        <v>170</v>
      </c>
      <c r="G16" s="176"/>
      <c r="H16" s="172">
        <v>4</v>
      </c>
      <c r="I16" s="173" t="str">
        <f>IF(H16=1,"Implementación inicial.",IF(H16=2,"Implementación.",IF(H16=3,"Implementación.",IF(H16=4,"Efectividad.",0))))</f>
        <v>Efectividad.</v>
      </c>
      <c r="J16" s="174">
        <f>IF(H16=1,0.25,IF(H16=2,0.5,IF(H16=3,0.75,IF(H16=4,1,0))))</f>
        <v>1</v>
      </c>
      <c r="K16" s="175" t="str">
        <f>IF(J16=0.25,"El elemento de control no está formalizado.",IF(J16=0.5,"El elemento de control está formalizado.",IF(J16=0.75,"El elemento de control está operando de acuerdo al proceso.",IF(J16=1,"El elemento de control se supervisa periódicamente.",0))))</f>
        <v>El elemento de control se supervisa periódicamente.</v>
      </c>
      <c r="L16" s="168"/>
      <c r="M16" s="169"/>
    </row>
    <row r="17" spans="1:13" s="244" customFormat="1" ht="91.5" customHeight="1">
      <c r="A17" s="160">
        <v>7</v>
      </c>
      <c r="B17" s="161" t="s">
        <v>173</v>
      </c>
      <c r="C17" s="257" t="s">
        <v>398</v>
      </c>
      <c r="D17" s="162" t="s">
        <v>378</v>
      </c>
      <c r="E17" s="257" t="s">
        <v>397</v>
      </c>
      <c r="F17" s="257" t="s">
        <v>170</v>
      </c>
      <c r="G17" s="177"/>
      <c r="H17" s="164">
        <v>4</v>
      </c>
      <c r="I17" s="165" t="str">
        <f>IF(H17=1,"Implementación inicial.",IF(H17=2,"Implementación.",IF(H17=3,"Implementación.",IF(H17=4,"Efectividad.",0))))</f>
        <v>Efectividad.</v>
      </c>
      <c r="J17" s="166">
        <f>IF(H17=1,0.25,IF(H17=2,0.5,IF(H17=3,0.75,IF(H17=4,1,0))))</f>
        <v>1</v>
      </c>
      <c r="K17" s="167" t="str">
        <f>IF(J17=0.25,"El elemento de control no está formalizado.",IF(J17=0.5,"El elemento de control está formalizado.",IF(J17=0.75,"El elemento de control está operando de acuerdo al proceso.",IF(J17=1,"El elemento de control se supervisa periódicamente.",0))))</f>
        <v>El elemento de control se supervisa periódicamente.</v>
      </c>
      <c r="L17" s="168"/>
      <c r="M17" s="169"/>
    </row>
    <row r="18" spans="1:13" s="244" customFormat="1" ht="71.25" customHeight="1" thickBot="1">
      <c r="A18" s="160">
        <v>8</v>
      </c>
      <c r="B18" s="170" t="s">
        <v>175</v>
      </c>
      <c r="C18" s="258" t="s">
        <v>257</v>
      </c>
      <c r="D18" s="258" t="s">
        <v>395</v>
      </c>
      <c r="E18" s="258" t="s">
        <v>396</v>
      </c>
      <c r="F18" s="258" t="s">
        <v>254</v>
      </c>
      <c r="G18" s="163"/>
      <c r="H18" s="172">
        <v>4</v>
      </c>
      <c r="I18" s="173" t="str">
        <f>IF(H18=1,"Implementación inicial.",IF(H18=2,"Implementación.",IF(H18=3,"Implementación.",IF(H18=4,"Efectividad.",0))))</f>
        <v>Efectividad.</v>
      </c>
      <c r="J18" s="174">
        <f>IF(H18=1,0.25,IF(H18=2,0.5,IF(H18=3,0.75,IF(H18=4,1,0))))</f>
        <v>1</v>
      </c>
      <c r="K18" s="175" t="str">
        <f>IF(J18=0.25,"El elemento de control no está formalizado.",IF(J18=0.5,"El elemento de control está formalizado.",IF(J18=0.75,"El elemento de control está operando de acuerdo al proceso.",IF(J18=1,"El elemento de control se supervisa periódicamente.",0))))</f>
        <v>El elemento de control se supervisa periódicamente.</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62" t="s">
        <v>257</v>
      </c>
      <c r="D20" s="258" t="s">
        <v>395</v>
      </c>
      <c r="E20" s="257" t="s">
        <v>394</v>
      </c>
      <c r="F20" s="162" t="s">
        <v>392</v>
      </c>
      <c r="G20" s="163"/>
      <c r="H20" s="164">
        <v>4</v>
      </c>
      <c r="I20" s="165" t="str">
        <f>IF(H20=1,"Implementación inicial.",IF(H20=2,"Implementación.",IF(H20=3,"Implementación.",IF(H20=4,"Efectividad.",0))))</f>
        <v>Efectividad.</v>
      </c>
      <c r="J20" s="166">
        <f>IF(H20=1,0.25,IF(H20=2,0.5,IF(H20=3,0.75,IF(H20=4,1,0))))</f>
        <v>1</v>
      </c>
      <c r="K20" s="167" t="str">
        <f>IF(J20=0.25,"El elemento de control no está formalizado.",IF(J20=0.5,"El elemento de control está formalizado.",IF(J20=0.75,"El elemento de control está operando de acuerdo al proceso.",IF(J20=1,"El elemento de control se supervisa periódicamente.",0))))</f>
        <v>El elemento de control se supervisa periódicamente.</v>
      </c>
      <c r="L20" s="168">
        <f>AVERAGE(J20:J23)</f>
        <v>1</v>
      </c>
      <c r="M20" s="185" t="str">
        <f>IF(L20&lt;0.39,"BAJO",IF(L20&lt;0.69,"MEDIO",IF(L20&lt;=1,"ALTO",0)))</f>
        <v>ALTO</v>
      </c>
    </row>
    <row r="21" spans="1:13" s="244" customFormat="1" ht="86.25" customHeight="1">
      <c r="A21" s="160">
        <v>10</v>
      </c>
      <c r="B21" s="186" t="s">
        <v>182</v>
      </c>
      <c r="C21" s="162" t="s">
        <v>257</v>
      </c>
      <c r="D21" s="162" t="s">
        <v>264</v>
      </c>
      <c r="E21" s="258" t="s">
        <v>393</v>
      </c>
      <c r="F21" s="258" t="s">
        <v>392</v>
      </c>
      <c r="G21" s="163"/>
      <c r="H21" s="172">
        <v>4</v>
      </c>
      <c r="I21" s="173" t="str">
        <f>IF(H21=1,"Implementación inicial.",IF(H21=2,"Implementación.",IF(H21=3,"Implementación.",IF(H21=4,"Efectividad.",0))))</f>
        <v>Efectividad.</v>
      </c>
      <c r="J21" s="174">
        <f>IF(H21=1,0.25,IF(H21=2,0.5,IF(H21=3,0.75,IF(H21=4,1,0))))</f>
        <v>1</v>
      </c>
      <c r="K21" s="175" t="str">
        <f>IF(J21=0.25,"El elemento de control no está formalizado.",IF(J21=0.5,"El elemento de control está formalizado.",IF(J21=0.75,"El elemento de control está operando de acuerdo al proceso.",IF(J21=1,"El elemento de control se supervisa periódicamente.",0))))</f>
        <v>El elemento de control se supervisa periódicamente.</v>
      </c>
      <c r="L21" s="168"/>
      <c r="M21" s="169"/>
    </row>
    <row r="22" spans="1:13" s="244" customFormat="1" ht="61.5" customHeight="1">
      <c r="A22" s="160">
        <v>11</v>
      </c>
      <c r="B22" s="184" t="s">
        <v>184</v>
      </c>
      <c r="C22" s="162" t="s">
        <v>265</v>
      </c>
      <c r="D22" s="162" t="s">
        <v>264</v>
      </c>
      <c r="E22" s="257" t="s">
        <v>391</v>
      </c>
      <c r="F22" s="162" t="s">
        <v>170</v>
      </c>
      <c r="G22" s="163"/>
      <c r="H22" s="164">
        <v>4</v>
      </c>
      <c r="I22" s="165" t="str">
        <f>IF(H22=1,"Implementación inicial.",IF(H22=2,"Implementación.",IF(H22=3,"Implementación.",IF(H22=4,"Efectividad.",0))))</f>
        <v>Efectividad.</v>
      </c>
      <c r="J22" s="166">
        <f>IF(H22=1,0.25,IF(H22=2,0.5,IF(H22=3,0.75,IF(H22=4,1,0))))</f>
        <v>1</v>
      </c>
      <c r="K22" s="167" t="str">
        <f>IF(J22=0.25,"El elemento de control no está formalizado.",IF(J22=0.5,"El elemento de control está formalizado.",IF(J22=0.75,"El elemento de control está operando de acuerdo al proceso.",IF(J22=1,"El elemento de control se supervisa periódicamente.",0))))</f>
        <v>El elemento de control se supervisa periódicamente.</v>
      </c>
      <c r="L22" s="168"/>
      <c r="M22" s="169"/>
    </row>
    <row r="23" spans="1:13" s="244" customFormat="1" ht="81.75" customHeight="1" thickBot="1">
      <c r="A23" s="160">
        <v>12</v>
      </c>
      <c r="B23" s="186" t="s">
        <v>187</v>
      </c>
      <c r="C23" s="162" t="s">
        <v>265</v>
      </c>
      <c r="D23" s="162" t="s">
        <v>264</v>
      </c>
      <c r="E23" s="258" t="s">
        <v>263</v>
      </c>
      <c r="F23" s="171" t="s">
        <v>262</v>
      </c>
      <c r="G23" s="163"/>
      <c r="H23" s="172">
        <v>4</v>
      </c>
      <c r="I23" s="173" t="str">
        <f>IF(H23=1,"Implementación inicial.",IF(H23=2,"Implementación.",IF(H23=3,"Implementación.",IF(H23=4,"Efectividad.",0))))</f>
        <v>Efectividad.</v>
      </c>
      <c r="J23" s="174">
        <f>IF(H23=1,0.25,IF(H23=2,0.5,IF(H23=3,0.75,IF(H23=4,1,0))))</f>
        <v>1</v>
      </c>
      <c r="K23" s="175" t="str">
        <f>IF(J23=0.25,"El elemento de control no está formalizado.",IF(J23=0.5,"El elemento de control está formalizado.",IF(J23=0.75,"El elemento de control está operando de acuerdo al proceso.",IF(J23=1,"El elemento de control se supervisa periódicamente.",0))))</f>
        <v>El elemento de control se supervisa periódicamente.</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257" t="s">
        <v>383</v>
      </c>
      <c r="D25" s="162" t="s">
        <v>382</v>
      </c>
      <c r="E25" s="162" t="s">
        <v>381</v>
      </c>
      <c r="F25" s="162" t="s">
        <v>380</v>
      </c>
      <c r="G25" s="163"/>
      <c r="H25" s="164">
        <v>3</v>
      </c>
      <c r="I25" s="165" t="str">
        <f>IF(H25=1,"Implementación inicial.",IF(H25=2,"Implementación.",IF(H25=3,"Implementación.",IF(H25=4,"Efectividad.",0))))</f>
        <v>Implementación.</v>
      </c>
      <c r="J25" s="166">
        <f>IF(H25=1,0.25,IF(H25=2,0.5,IF(H25=3,0.75,IF(H25=4,1,0))))</f>
        <v>0.75</v>
      </c>
      <c r="K25" s="167" t="str">
        <f>IF(J25=0.25,"El elemento de control no está formalizado.",IF(J25=0.5,"El elemento de control está formalizado.",IF(J25=0.75,"El elemento de control está operando de acuerdo al proceso.",IF(J25=1,"El elemento de control se supervisa periódicamente.",0))))</f>
        <v>El elemento de control está operando de acuerdo al proceso.</v>
      </c>
      <c r="L25" s="168">
        <f>AVERAGE(J25:J36)</f>
        <v>0.625</v>
      </c>
      <c r="M25" s="189" t="str">
        <f>IF(L25&lt;0.39,"BAJO",IF(L25&lt;0.69,"MEDIO",IF(L25&lt;=1,"ALTO",0)))</f>
        <v>MEDIO</v>
      </c>
    </row>
    <row r="26" spans="1:13" s="244" customFormat="1" ht="86.25" customHeight="1">
      <c r="A26" s="160">
        <v>14</v>
      </c>
      <c r="B26" s="186" t="s">
        <v>193</v>
      </c>
      <c r="C26" s="257" t="s">
        <v>383</v>
      </c>
      <c r="D26" s="162" t="s">
        <v>382</v>
      </c>
      <c r="E26" s="162" t="s">
        <v>381</v>
      </c>
      <c r="F26" s="162" t="s">
        <v>380</v>
      </c>
      <c r="G26" s="163"/>
      <c r="H26" s="172">
        <v>3</v>
      </c>
      <c r="I26" s="173" t="str">
        <f>IF(H26=1,"Implementación inicial.",IF(H26=2,"Implementación.",IF(H26=3,"Implementación.",IF(H26=4,"Efectividad.",0))))</f>
        <v>Implementación.</v>
      </c>
      <c r="J26" s="174">
        <f>IF(H26=1,0.25,IF(H26=2,0.5,IF(H26=3,0.75,IF(H26=4,1,0))))</f>
        <v>0.75</v>
      </c>
      <c r="K26" s="175" t="str">
        <f>IF(J26=0.25,"El elemento de control no está formalizado.",IF(J26=0.5,"El elemento de control está formalizado.",IF(J26=0.75,"El elemento de control está operando de acuerdo al proceso.",IF(J26=1,"El elemento de control se supervisa periódicamente.",0))))</f>
        <v>El elemento de control está operando de acuerdo al proceso.</v>
      </c>
      <c r="L26" s="168"/>
      <c r="M26" s="169"/>
    </row>
    <row r="27" spans="1:13" s="244" customFormat="1" ht="72.75" customHeight="1">
      <c r="A27" s="160">
        <v>15</v>
      </c>
      <c r="B27" s="188" t="s">
        <v>196</v>
      </c>
      <c r="C27" s="257" t="s">
        <v>390</v>
      </c>
      <c r="D27" s="162" t="s">
        <v>389</v>
      </c>
      <c r="E27" s="162" t="s">
        <v>388</v>
      </c>
      <c r="F27" s="162" t="s">
        <v>387</v>
      </c>
      <c r="G27" s="163"/>
      <c r="H27" s="164">
        <v>3</v>
      </c>
      <c r="I27" s="165" t="str">
        <f>IF(H27=1,"Implementación inicial.",IF(H27=2,"Implementación.",IF(H27=3,"Implementación.",IF(H27=4,"Efectividad.",0))))</f>
        <v>Implementación.</v>
      </c>
      <c r="J27" s="166">
        <f>IF(H27=1,0.25,IF(H27=2,0.5,IF(H27=3,0.75,IF(H27=4,1,0))))</f>
        <v>0.75</v>
      </c>
      <c r="K27" s="167" t="str">
        <f>IF(J27=0.25,"El elemento de control no está formalizado.",IF(J27=0.5,"El elemento de control está formalizado.",IF(J27=0.75,"El elemento de control está operando de acuerdo al proceso.",IF(J27=1,"El elemento de control se supervisa periódicamente.",0))))</f>
        <v>El elemento de control está operando de acuerdo al proceso.</v>
      </c>
      <c r="L27" s="168"/>
      <c r="M27" s="169"/>
    </row>
    <row r="28" spans="1:13" s="244" customFormat="1" ht="73.5" customHeight="1">
      <c r="A28" s="160">
        <v>16</v>
      </c>
      <c r="B28" s="186" t="s">
        <v>199</v>
      </c>
      <c r="C28" s="171" t="s">
        <v>344</v>
      </c>
      <c r="D28" s="171"/>
      <c r="E28" s="171"/>
      <c r="F28" s="171"/>
      <c r="G28" s="177"/>
      <c r="H28" s="172">
        <v>1</v>
      </c>
      <c r="I28" s="173" t="str">
        <f>IF(H28=1,"Implementación inicial.",IF(H28=2,"Implementación.",IF(H28=3,"Implementación.",IF(H28=4,"Efectividad.",0))))</f>
        <v>Implementación inicial.</v>
      </c>
      <c r="J28" s="174">
        <f>IF(H28=1,0.25,IF(H28=2,0.5,IF(H28=3,0.75,IF(H28=4,1,0))))</f>
        <v>0.25</v>
      </c>
      <c r="K28" s="175" t="str">
        <f>IF(J28=0.25,"El elemento de control no está formalizado.",IF(J28=0.5,"El elemento de control está formalizado.",IF(J28=0.75,"El elemento de control está operando de acuerdo al proceso.",IF(J28=1,"El elemento de control se supervisa periódicamente.",0))))</f>
        <v>El elemento de control no está formalizado.</v>
      </c>
      <c r="L28" s="168"/>
      <c r="M28" s="169"/>
    </row>
    <row r="29" spans="1:13" s="244" customFormat="1" ht="87" customHeight="1">
      <c r="A29" s="160">
        <v>17</v>
      </c>
      <c r="B29" s="188" t="s">
        <v>202</v>
      </c>
      <c r="C29" s="162" t="s">
        <v>261</v>
      </c>
      <c r="D29" s="162" t="s">
        <v>260</v>
      </c>
      <c r="E29" s="162" t="s">
        <v>386</v>
      </c>
      <c r="F29" s="162"/>
      <c r="G29" s="163"/>
      <c r="H29" s="164">
        <v>1</v>
      </c>
      <c r="I29" s="165" t="str">
        <f>IF(H29=1,"Implementación inicial.",IF(H29=2,"Implementación.",IF(H29=3,"Implementación.",IF(H29=4,"Efectividad.",0))))</f>
        <v>Implementación inicial.</v>
      </c>
      <c r="J29" s="166">
        <f>IF(H29=1,0.25,IF(H29=2,0.5,IF(H29=3,0.75,IF(H29=4,1,0))))</f>
        <v>0.25</v>
      </c>
      <c r="K29" s="167" t="str">
        <f>IF(J29=0.25,"El elemento de control no está formalizado.",IF(J29=0.5,"El elemento de control está formalizado.",IF(J29=0.75,"El elemento de control está operando de acuerdo al proceso.",IF(J29=1,"El elemento de control se supervisa periódicamente.",0))))</f>
        <v>El elemento de control no está formalizado.</v>
      </c>
      <c r="L29" s="168"/>
      <c r="M29" s="169"/>
    </row>
    <row r="30" spans="1:13" s="244" customFormat="1" ht="98.25" customHeight="1">
      <c r="A30" s="160">
        <v>18</v>
      </c>
      <c r="B30" s="186" t="s">
        <v>204</v>
      </c>
      <c r="C30" s="162" t="s">
        <v>257</v>
      </c>
      <c r="D30" s="162" t="s">
        <v>256</v>
      </c>
      <c r="E30" s="162" t="s">
        <v>385</v>
      </c>
      <c r="F30" s="162" t="s">
        <v>254</v>
      </c>
      <c r="G30" s="163"/>
      <c r="H30" s="172">
        <v>3</v>
      </c>
      <c r="I30" s="173" t="str">
        <f>IF(H30=1,"Implementación inicial.",IF(H30=2,"Implementación.",IF(H30=3,"Implementación.",IF(H30=4,"Efectividad.",0))))</f>
        <v>Implementación.</v>
      </c>
      <c r="J30" s="174">
        <f>IF(H30=1,0.25,IF(H30=2,0.5,IF(H30=3,0.75,IF(H30=4,1,0))))</f>
        <v>0.75</v>
      </c>
      <c r="K30" s="175" t="str">
        <f>IF(J30=0.25,"El elemento de control no está formalizado.",IF(J30=0.5,"El elemento de control está formalizado.",IF(J30=0.75,"El elemento de control está operando de acuerdo al proceso.",IF(J30=1,"El elemento de control se supervisa periódicamente.",0))))</f>
        <v>El elemento de control está operando de acuerdo al proceso.</v>
      </c>
      <c r="L30" s="168"/>
      <c r="M30" s="169"/>
    </row>
    <row r="31" spans="1:13" s="244" customFormat="1" ht="54.75" customHeight="1">
      <c r="A31" s="160">
        <v>19</v>
      </c>
      <c r="B31" s="188" t="s">
        <v>31</v>
      </c>
      <c r="C31" s="162" t="s">
        <v>257</v>
      </c>
      <c r="D31" s="162" t="s">
        <v>256</v>
      </c>
      <c r="E31" s="162" t="s">
        <v>255</v>
      </c>
      <c r="F31" s="162" t="s">
        <v>254</v>
      </c>
      <c r="G31" s="163"/>
      <c r="H31" s="164">
        <v>3</v>
      </c>
      <c r="I31" s="165" t="str">
        <f>IF(H31=1,"Implementación inicial.",IF(H31=2,"Implementación.",IF(H31=3,"Implementación.",IF(H31=4,"Efectividad.",0))))</f>
        <v>Implementación.</v>
      </c>
      <c r="J31" s="166">
        <f>IF(H31=1,0.25,IF(H31=2,0.5,IF(H31=3,0.75,IF(H31=4,1,0))))</f>
        <v>0.75</v>
      </c>
      <c r="K31" s="167" t="str">
        <f>IF(J31=0.25,"El elemento de control no está formalizado.",IF(J31=0.5,"El elemento de control está formalizado.",IF(J31=0.75,"El elemento de control está operando de acuerdo al proceso.",IF(J31=1,"El elemento de control se supervisa periódicamente.",0))))</f>
        <v>El elemento de control está operando de acuerdo al proceso.</v>
      </c>
      <c r="L31" s="168"/>
      <c r="M31" s="169"/>
    </row>
    <row r="32" spans="1:13" s="244" customFormat="1" ht="69" customHeight="1">
      <c r="A32" s="160">
        <v>20</v>
      </c>
      <c r="B32" s="186" t="s">
        <v>208</v>
      </c>
      <c r="C32" s="171" t="s">
        <v>344</v>
      </c>
      <c r="D32" s="171"/>
      <c r="E32" s="171"/>
      <c r="F32" s="171"/>
      <c r="G32" s="163"/>
      <c r="H32" s="172">
        <v>1</v>
      </c>
      <c r="I32" s="173" t="str">
        <f>IF(H32=1,"Implementación inicial.",IF(H32=2,"Implementación.",IF(H32=3,"Implementación.",IF(H32=4,"Efectividad.",0))))</f>
        <v>Implementación inicial.</v>
      </c>
      <c r="J32" s="174">
        <f>IF(H32=1,0.25,IF(H32=2,0.5,IF(H32=3,0.75,IF(H32=4,1,0))))</f>
        <v>0.25</v>
      </c>
      <c r="K32" s="175" t="str">
        <f>IF(J32=0.25,"El elemento de control no está formalizado.",IF(J32=0.5,"El elemento de control está formalizado.",IF(J32=0.75,"El elemento de control está operando de acuerdo al proceso.",IF(J32=1,"El elemento de control se supervisa periódicamente.",0))))</f>
        <v>El elemento de control no está formalizado.</v>
      </c>
      <c r="L32" s="168"/>
      <c r="M32" s="169"/>
    </row>
    <row r="33" spans="1:13" s="244" customFormat="1" ht="57" customHeight="1">
      <c r="A33" s="160">
        <v>21</v>
      </c>
      <c r="B33" s="188" t="s">
        <v>212</v>
      </c>
      <c r="C33" s="257" t="s">
        <v>383</v>
      </c>
      <c r="D33" s="162" t="s">
        <v>382</v>
      </c>
      <c r="E33" s="162" t="s">
        <v>381</v>
      </c>
      <c r="F33" s="162" t="s">
        <v>380</v>
      </c>
      <c r="G33" s="163"/>
      <c r="H33" s="164">
        <v>3</v>
      </c>
      <c r="I33" s="165" t="str">
        <f>IF(H33=1,"Implementación inicial.",IF(H33=2,"Implementación.",IF(H33=3,"Implementación.",IF(H33=4,"Efectividad.",0))))</f>
        <v>Implementación.</v>
      </c>
      <c r="J33" s="166">
        <f>IF(H33=1,0.25,IF(H33=2,0.5,IF(H33=3,0.75,IF(H33=4,1,0))))</f>
        <v>0.75</v>
      </c>
      <c r="K33" s="167" t="str">
        <f>IF(J33=0.25,"El elemento de control no está formalizado.",IF(J33=0.5,"El elemento de control está formalizado.",IF(J33=0.75,"El elemento de control está operando de acuerdo al proceso.",IF(J33=1,"El elemento de control se supervisa periódicamente.",0))))</f>
        <v>El elemento de control está operando de acuerdo al proceso.</v>
      </c>
      <c r="L33" s="168"/>
      <c r="M33" s="169"/>
    </row>
    <row r="34" spans="1:13" s="244" customFormat="1" ht="84.75" customHeight="1">
      <c r="A34" s="160">
        <v>22</v>
      </c>
      <c r="B34" s="186" t="s">
        <v>214</v>
      </c>
      <c r="C34" s="257" t="s">
        <v>383</v>
      </c>
      <c r="D34" s="162" t="s">
        <v>382</v>
      </c>
      <c r="E34" s="162" t="s">
        <v>381</v>
      </c>
      <c r="F34" s="162" t="s">
        <v>380</v>
      </c>
      <c r="G34" s="163"/>
      <c r="H34" s="172">
        <v>3</v>
      </c>
      <c r="I34" s="173" t="str">
        <f>IF(H34=1,"Implementación inicial.",IF(H34=2,"Implementación.",IF(H34=3,"Implementación.",IF(H34=4,"Efectividad.",0))))</f>
        <v>Implementación.</v>
      </c>
      <c r="J34" s="174">
        <f>IF(H34=1,0.25,IF(H34=2,0.5,IF(H34=3,0.75,IF(H34=4,1,0))))</f>
        <v>0.75</v>
      </c>
      <c r="K34" s="175" t="str">
        <f>IF(J34=0.25,"El elemento de control no está formalizado.",IF(J34=0.5,"El elemento de control está formalizado.",IF(J34=0.75,"El elemento de control está operando de acuerdo al proceso.",IF(J34=1,"El elemento de control se supervisa periódicamente.",0))))</f>
        <v>El elemento de control está operando de acuerdo al proceso.</v>
      </c>
      <c r="L34" s="168"/>
      <c r="M34" s="169"/>
    </row>
    <row r="35" spans="1:13" s="244" customFormat="1" ht="74.25" customHeight="1">
      <c r="A35" s="160">
        <v>23</v>
      </c>
      <c r="B35" s="188" t="s">
        <v>216</v>
      </c>
      <c r="C35" s="257" t="s">
        <v>383</v>
      </c>
      <c r="D35" s="162" t="s">
        <v>382</v>
      </c>
      <c r="E35" s="162" t="s">
        <v>381</v>
      </c>
      <c r="F35" s="162" t="s">
        <v>384</v>
      </c>
      <c r="G35" s="163"/>
      <c r="H35" s="164">
        <v>3</v>
      </c>
      <c r="I35" s="165" t="str">
        <f>IF(H35=1,"Implementación inicial.",IF(H35=2,"Implementación.",IF(H35=3,"Implementación.",IF(H35=4,"Efectividad.",0))))</f>
        <v>Implementación.</v>
      </c>
      <c r="J35" s="166">
        <f>IF(H35=1,0.25,IF(H35=2,0.5,IF(H35=3,0.75,IF(H35=4,1,0))))</f>
        <v>0.75</v>
      </c>
      <c r="K35" s="167" t="str">
        <f>IF(J35=0.25,"El elemento de control no está formalizado.",IF(J35=0.5,"El elemento de control está formalizado.",IF(J35=0.75,"El elemento de control está operando de acuerdo al proceso.",IF(J35=1,"El elemento de control se supervisa periódicamente.",0))))</f>
        <v>El elemento de control está operando de acuerdo al proceso.</v>
      </c>
      <c r="L35" s="168"/>
      <c r="M35" s="169"/>
    </row>
    <row r="36" spans="1:13" s="244" customFormat="1" ht="100.5" customHeight="1" thickBot="1">
      <c r="A36" s="160">
        <v>24</v>
      </c>
      <c r="B36" s="186" t="s">
        <v>219</v>
      </c>
      <c r="C36" s="257" t="s">
        <v>383</v>
      </c>
      <c r="D36" s="162" t="s">
        <v>382</v>
      </c>
      <c r="E36" s="162" t="s">
        <v>381</v>
      </c>
      <c r="F36" s="162" t="s">
        <v>380</v>
      </c>
      <c r="G36" s="163"/>
      <c r="H36" s="172">
        <v>3</v>
      </c>
      <c r="I36" s="173" t="str">
        <f>IF(H36=1,"Implementación inicial.",IF(H36=2,"Implementación.",IF(H36=3,"Implementación.",IF(H36=4,"Efectividad.",0))))</f>
        <v>Implementación.</v>
      </c>
      <c r="J36" s="174">
        <f>IF(H36=1,0.25,IF(H36=2,0.5,IF(H36=3,0.75,IF(H36=4,1,0))))</f>
        <v>0.75</v>
      </c>
      <c r="K36" s="175" t="str">
        <f>IF(J36=0.25,"El elemento de control no está formalizado.",IF(J36=0.5,"El elemento de control está formalizado.",IF(J36=0.75,"El elemento de control está operando de acuerdo al proceso.",IF(J36=1,"El elemento de control se supervisa periódicamente.",0))))</f>
        <v>El elemento de control está operando de acuerdo al proceso.</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62" t="s">
        <v>265</v>
      </c>
      <c r="D38" s="162" t="s">
        <v>264</v>
      </c>
      <c r="E38" s="162"/>
      <c r="F38" s="162"/>
      <c r="G38" s="163"/>
      <c r="H38" s="164">
        <v>1</v>
      </c>
      <c r="I38" s="165" t="str">
        <f>IF(H38=1,"Implementación inicial.",IF(H38=2,"Implementación.",IF(H38=3,"Implementación.",IF(H38=4,"Efectividad.",0))))</f>
        <v>Implementación inicial.</v>
      </c>
      <c r="J38" s="166">
        <f>IF(H38=1,0.25,IF(H38=2,0.5,IF(H38=3,0.75,IF(H38=4,1,0))))</f>
        <v>0.25</v>
      </c>
      <c r="K38" s="167" t="str">
        <f>IF(J38=0.25,"El elemento de control no está formalizado.",IF(J38=0.5,"El elemento de control está formalizado.",IF(J38=0.75,"El elemento de control está operando de acuerdo al proceso.",IF(J38=1,"El elemento de control se supervisa periódicamente.",0))))</f>
        <v>El elemento de control no está formalizado.</v>
      </c>
      <c r="L38" s="168">
        <f>AVERAGE(J38:J43)</f>
        <v>0.66666666666666663</v>
      </c>
      <c r="M38" s="189" t="str">
        <f>IF(L38&lt;0.39,"BAJO",IF(L38&lt;0.69,"MEDIO",IF(L38&lt;=1,"ALTO",0)))</f>
        <v>MEDIO</v>
      </c>
    </row>
    <row r="39" spans="1:13" s="244" customFormat="1" ht="105.75" customHeight="1">
      <c r="A39" s="160">
        <v>26</v>
      </c>
      <c r="B39" s="186" t="s">
        <v>226</v>
      </c>
      <c r="C39" s="171" t="s">
        <v>379</v>
      </c>
      <c r="D39" s="171" t="s">
        <v>378</v>
      </c>
      <c r="E39" s="171" t="s">
        <v>377</v>
      </c>
      <c r="F39" s="171"/>
      <c r="G39" s="191"/>
      <c r="H39" s="172">
        <v>3</v>
      </c>
      <c r="I39" s="173" t="str">
        <f>IF(H39=1,"Implementación inicial.",IF(H39=2,"Implementación.",IF(H39=3,"Implementación.",IF(H39=4,"Efectividad.",0))))</f>
        <v>Implementación.</v>
      </c>
      <c r="J39" s="174">
        <f>IF(H39=1,0.25,IF(H39=2,0.5,IF(H39=3,0.75,IF(H39=4,1,0))))</f>
        <v>0.75</v>
      </c>
      <c r="K39" s="175" t="str">
        <f>IF(J39=0.25,"El elemento de control no está formalizado.",IF(J39=0.5,"El elemento de control está formalizado.",IF(J39=0.75,"El elemento de control está operando de acuerdo al proceso.",IF(J39=1,"El elemento de control se supervisa periódicamente.",0))))</f>
        <v>El elemento de control está operando de acuerdo al proceso.</v>
      </c>
      <c r="L39" s="168"/>
      <c r="M39" s="169"/>
    </row>
    <row r="40" spans="1:13" s="244" customFormat="1" ht="80.25" customHeight="1">
      <c r="A40" s="160">
        <v>27</v>
      </c>
      <c r="B40" s="188" t="s">
        <v>229</v>
      </c>
      <c r="C40" s="162" t="s">
        <v>376</v>
      </c>
      <c r="D40" s="162" t="s">
        <v>375</v>
      </c>
      <c r="E40" s="162" t="s">
        <v>374</v>
      </c>
      <c r="F40" s="162" t="s">
        <v>373</v>
      </c>
      <c r="G40" s="163"/>
      <c r="H40" s="164">
        <v>3</v>
      </c>
      <c r="I40" s="165" t="str">
        <f>IF(H40=1,"Implementación inicial.",IF(H40=2,"Implementación.",IF(H40=3,"Implementación.",IF(H40=4,"Efectividad.",0))))</f>
        <v>Implementación.</v>
      </c>
      <c r="J40" s="166">
        <f>IF(H40=1,0.25,IF(H40=2,0.5,IF(H40=3,0.75,IF(H40=4,1,0))))</f>
        <v>0.75</v>
      </c>
      <c r="K40" s="167" t="str">
        <f>IF(J40=0.25,"El elemento de control no está formalizado.",IF(J40=0.5,"El elemento de control está formalizado.",IF(J40=0.75,"El elemento de control está operando de acuerdo al proceso.",IF(J40=1,"El elemento de control se supervisa periódicamente.",0))))</f>
        <v>El elemento de control está operando de acuerdo al proceso.</v>
      </c>
      <c r="L40" s="168"/>
      <c r="M40" s="169"/>
    </row>
    <row r="41" spans="1:13" s="244" customFormat="1" ht="107.25" customHeight="1">
      <c r="A41" s="160">
        <v>28</v>
      </c>
      <c r="B41" s="186" t="s">
        <v>232</v>
      </c>
      <c r="C41" s="162" t="s">
        <v>265</v>
      </c>
      <c r="D41" s="162" t="s">
        <v>264</v>
      </c>
      <c r="E41" s="171" t="s">
        <v>372</v>
      </c>
      <c r="F41" s="162" t="s">
        <v>254</v>
      </c>
      <c r="G41" s="191"/>
      <c r="H41" s="172">
        <v>3</v>
      </c>
      <c r="I41" s="173" t="str">
        <f>IF(H41=1,"Implementación inicial.",IF(H41=2,"Implementación.",IF(H41=3,"Implementación.",IF(H41=4,"Efectividad.",0))))</f>
        <v>Implementación.</v>
      </c>
      <c r="J41" s="174">
        <f>IF(H41=1,0.25,IF(H41=2,0.5,IF(H41=3,0.75,IF(H41=4,1,0))))</f>
        <v>0.75</v>
      </c>
      <c r="K41" s="175" t="str">
        <f>IF(J41=0.25,"El elemento de control no está formalizado.",IF(J41=0.5,"El elemento de control está formalizado.",IF(J41=0.75,"El elemento de control está operando de acuerdo al proceso.",IF(J41=1,"El elemento de control se supervisa periódicamente.",0))))</f>
        <v>El elemento de control está operando de acuerdo al proceso.</v>
      </c>
      <c r="L41" s="168"/>
      <c r="M41" s="169"/>
    </row>
    <row r="42" spans="1:13" s="244" customFormat="1" ht="63" customHeight="1">
      <c r="A42" s="160">
        <v>29</v>
      </c>
      <c r="B42" s="188" t="s">
        <v>38</v>
      </c>
      <c r="C42" s="162" t="s">
        <v>265</v>
      </c>
      <c r="D42" s="162" t="s">
        <v>264</v>
      </c>
      <c r="E42" s="162" t="s">
        <v>263</v>
      </c>
      <c r="F42" s="162" t="s">
        <v>262</v>
      </c>
      <c r="G42" s="163"/>
      <c r="H42" s="164">
        <v>3</v>
      </c>
      <c r="I42" s="165" t="str">
        <f>IF(H42=1,"Implementación inicial.",IF(H42=2,"Implementación.",IF(H42=3,"Implementación.",IF(H42=4,"Efectividad.",0))))</f>
        <v>Implementación.</v>
      </c>
      <c r="J42" s="166">
        <f>IF(H42=1,0.25,IF(H42=2,0.5,IF(H42=3,0.75,IF(H42=4,1,0))))</f>
        <v>0.75</v>
      </c>
      <c r="K42" s="167" t="str">
        <f>IF(J42=0.25,"El elemento de control no está formalizado.",IF(J42=0.5,"El elemento de control está formalizado.",IF(J42=0.75,"El elemento de control está operando de acuerdo al proceso.",IF(J42=1,"El elemento de control se supervisa periódicamente.",0))))</f>
        <v>El elemento de control está operando de acuerdo al proceso.</v>
      </c>
      <c r="L42" s="168"/>
      <c r="M42" s="169"/>
    </row>
    <row r="43" spans="1:13" s="244" customFormat="1" ht="80.25" customHeight="1" thickBot="1">
      <c r="A43" s="160">
        <v>30</v>
      </c>
      <c r="B43" s="186" t="s">
        <v>39</v>
      </c>
      <c r="C43" s="171" t="s">
        <v>268</v>
      </c>
      <c r="D43" s="171" t="s">
        <v>267</v>
      </c>
      <c r="E43" s="171" t="s">
        <v>266</v>
      </c>
      <c r="F43" s="171" t="s">
        <v>262</v>
      </c>
      <c r="G43" s="191"/>
      <c r="H43" s="172">
        <v>3</v>
      </c>
      <c r="I43" s="173" t="str">
        <f>IF(H43=1,"Implementación inicial.",IF(H43=2,"Implementación.",IF(H43=3,"Implementación.",IF(H43=4,"Efectividad.",0))))</f>
        <v>Implementación.</v>
      </c>
      <c r="J43" s="174">
        <f>IF(H43=1,0.25,IF(H43=2,0.5,IF(H43=3,0.75,IF(H43=4,1,0))))</f>
        <v>0.75</v>
      </c>
      <c r="K43" s="175" t="str">
        <f>IF(J43=0.25,"El elemento de control no está formalizado.",IF(J43=0.5,"El elemento de control está formalizado.",IF(J43=0.75,"El elemento de control está operando de acuerdo al proceso.",IF(J43=1,"El elemento de control se supervisa periódicamente.",0))))</f>
        <v>El elemento de control está operando de acuerdo al proceso.</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62" t="s">
        <v>265</v>
      </c>
      <c r="D45" s="162" t="s">
        <v>264</v>
      </c>
      <c r="E45" s="162" t="s">
        <v>263</v>
      </c>
      <c r="F45" s="162" t="s">
        <v>262</v>
      </c>
      <c r="G45" s="163"/>
      <c r="H45" s="164">
        <v>3</v>
      </c>
      <c r="I45" s="165" t="str">
        <f>IF(H45=1,"Implementación inicial.",IF(H45=2,"Implementación.",IF(H45=3,"Implementación.",IF(H45=4,"Efectividad.",0))))</f>
        <v>Implementación.</v>
      </c>
      <c r="J45" s="166">
        <f>IF(H45=1,0.25,IF(H45=2,0.5,IF(H45=3,0.75,IF(H45=4,1,0))))</f>
        <v>0.75</v>
      </c>
      <c r="K45" s="167" t="str">
        <f>IF(J45=0.25,"El elemento de control no está formalizado.",IF(J45=0.5,"El elemento de control está formalizado.",IF(J45=0.75,"El elemento de control está operando de acuerdo al proceso.",IF(J45=1,"El elemento de control se supervisa periódicamente.",0))))</f>
        <v>El elemento de control está operando de acuerdo al proceso.</v>
      </c>
      <c r="L45" s="168">
        <f>AVERAGE(J45:J47)</f>
        <v>0.75</v>
      </c>
      <c r="M45" s="189" t="str">
        <f>IF(L45&lt;0.39,"BAJO",IF(L45&lt;0.69,"MEDIO",IF(L45&lt;=1,"ALTO",0)))</f>
        <v>ALTO</v>
      </c>
    </row>
    <row r="46" spans="1:13" s="244" customFormat="1" ht="96.75" customHeight="1">
      <c r="A46" s="160">
        <v>32</v>
      </c>
      <c r="B46" s="186" t="s">
        <v>244</v>
      </c>
      <c r="C46" s="171" t="s">
        <v>261</v>
      </c>
      <c r="D46" s="171" t="s">
        <v>260</v>
      </c>
      <c r="E46" s="171" t="s">
        <v>259</v>
      </c>
      <c r="F46" s="171" t="s">
        <v>258</v>
      </c>
      <c r="G46" s="191"/>
      <c r="H46" s="172">
        <v>3</v>
      </c>
      <c r="I46" s="173" t="str">
        <f>IF(H46=1,"Implementación inicial.",IF(H46=2,"Implementación.",IF(H46=3,"Implementación.",IF(H46=4,"Efectividad.",0))))</f>
        <v>Implementación.</v>
      </c>
      <c r="J46" s="174">
        <f>IF(H46=1,0.25,IF(H46=2,0.5,IF(H46=3,0.75,IF(H46=4,1,0))))</f>
        <v>0.75</v>
      </c>
      <c r="K46" s="175" t="str">
        <f>IF(J46=0.25,"El elemento de control no está formalizado.",IF(J46=0.5,"El elemento de control está formalizado.",IF(J46=0.75,"El elemento de control está operando de acuerdo al proceso.",IF(J46=1,"El elemento de control se supervisa periódicamente.",0))))</f>
        <v>El elemento de control está operando de acuerdo al proceso.</v>
      </c>
      <c r="L46" s="168"/>
      <c r="M46" s="169"/>
    </row>
    <row r="47" spans="1:13" s="244" customFormat="1" ht="100.5" customHeight="1">
      <c r="A47" s="160">
        <v>33</v>
      </c>
      <c r="B47" s="188" t="s">
        <v>245</v>
      </c>
      <c r="C47" s="162" t="s">
        <v>257</v>
      </c>
      <c r="D47" s="162" t="s">
        <v>256</v>
      </c>
      <c r="E47" s="162" t="s">
        <v>255</v>
      </c>
      <c r="F47" s="162" t="s">
        <v>254</v>
      </c>
      <c r="G47" s="163"/>
      <c r="H47" s="164">
        <v>3</v>
      </c>
      <c r="I47" s="165" t="str">
        <f>IF(H47=1,"Implementación inicial.",IF(H47=2,"Implementación.",IF(H47=3,"Implementación.",IF(H47=4,"Efectividad.",0))))</f>
        <v>Implementación.</v>
      </c>
      <c r="J47" s="166">
        <f>IF(H47=1,0.25,IF(H47=2,0.5,IF(H47=3,0.75,IF(H47=4,1,0))))</f>
        <v>0.75</v>
      </c>
      <c r="K47" s="167" t="str">
        <f>IF(J47=0.25,"El elemento de control no está formalizado.",IF(J47=0.5,"El elemento de control está formalizado.",IF(J47=0.75,"El elemento de control está operando de acuerdo al proceso.",IF(J47=1,"El elemento de control se supervisa periódicamente.",0))))</f>
        <v>El elemento de control está operando de acuerdo al proceso.</v>
      </c>
      <c r="L47" s="168"/>
      <c r="M47" s="169"/>
    </row>
    <row r="48" spans="1:13" s="194" customFormat="1" ht="41.45" customHeight="1">
      <c r="B48" s="195"/>
      <c r="C48" s="196"/>
      <c r="D48" s="196"/>
      <c r="E48" s="197"/>
      <c r="F48" s="197"/>
      <c r="G48" s="197"/>
      <c r="J48" s="198" t="s">
        <v>43</v>
      </c>
      <c r="K48" s="199"/>
      <c r="L48" s="200">
        <f>(+L11+L20+L25+L38+L45)/5</f>
        <v>0.78333333333333333</v>
      </c>
      <c r="M48" s="201" t="str">
        <f>IF(L48&lt;0.39,"BAJO",IF(L48&lt;0.69,"MEDIO",IF(L48&lt;=1,"ALTO",0)))</f>
        <v>ALTO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246</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c r="C56" s="228"/>
      <c r="D56" s="229"/>
      <c r="E56" s="230"/>
      <c r="F56" s="231"/>
      <c r="G56" s="232"/>
      <c r="H56" s="233"/>
      <c r="I56" s="233"/>
      <c r="J56" s="234"/>
      <c r="K56" s="209"/>
      <c r="L56" s="209"/>
      <c r="M56" s="194"/>
    </row>
    <row r="57" spans="1:13" s="244" customFormat="1" ht="36" customHeight="1" thickBot="1">
      <c r="A57" s="226">
        <v>2</v>
      </c>
      <c r="B57" s="227"/>
      <c r="C57" s="235"/>
      <c r="D57" s="236"/>
      <c r="E57" s="230"/>
      <c r="F57" s="231"/>
      <c r="G57" s="232"/>
      <c r="H57" s="233"/>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H59:J59"/>
    <mergeCell ref="C60:D60"/>
    <mergeCell ref="H60:J60"/>
    <mergeCell ref="C55:D55"/>
    <mergeCell ref="H55:J55"/>
    <mergeCell ref="C56:D56"/>
    <mergeCell ref="H56:J56"/>
    <mergeCell ref="C58:D58"/>
    <mergeCell ref="H58:J58"/>
    <mergeCell ref="C57:D57"/>
    <mergeCell ref="H57:J57"/>
    <mergeCell ref="A44:F44"/>
    <mergeCell ref="L45:L47"/>
    <mergeCell ref="M45:M47"/>
    <mergeCell ref="J48:K48"/>
    <mergeCell ref="K50:L50"/>
    <mergeCell ref="A52:J52"/>
    <mergeCell ref="K52:L52"/>
    <mergeCell ref="A54:J54"/>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formula1>"1,2,3,4"</formula1>
    </dataValidation>
  </dataValidations>
  <hyperlinks>
    <hyperlink ref="E14" r:id="rId1" display="mailto:unidad_transparencia@cecyteo.edu.mx"/>
  </hyperlinks>
  <pageMargins left="0.7" right="0.7"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topLeftCell="B1" zoomScale="96" zoomScaleNormal="96" workbookViewId="0">
      <selection activeCell="F11" sqref="F11"/>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444</v>
      </c>
      <c r="B4" s="132"/>
      <c r="C4" s="132"/>
      <c r="D4" s="132"/>
      <c r="E4" s="132"/>
      <c r="F4" s="133" t="s">
        <v>443</v>
      </c>
      <c r="G4" s="133"/>
      <c r="H4" s="133"/>
      <c r="I4" s="133"/>
      <c r="J4" s="133"/>
      <c r="K4" s="133"/>
      <c r="L4" s="133"/>
      <c r="M4" s="134"/>
    </row>
    <row r="5" spans="1:20" s="255" customFormat="1" ht="27.75" customHeight="1">
      <c r="A5" s="132" t="s">
        <v>442</v>
      </c>
      <c r="B5" s="132"/>
      <c r="C5" s="132"/>
      <c r="D5" s="132"/>
      <c r="E5" s="132"/>
      <c r="F5" s="132"/>
      <c r="G5" s="135"/>
      <c r="H5" s="136"/>
      <c r="I5" s="136"/>
      <c r="J5" s="137"/>
      <c r="K5" s="137"/>
      <c r="L5" s="137"/>
      <c r="M5" s="138"/>
    </row>
    <row r="6" spans="1:20" s="255" customFormat="1" ht="27.75" customHeight="1">
      <c r="A6" s="132" t="s">
        <v>441</v>
      </c>
      <c r="B6" s="132"/>
      <c r="C6" s="132"/>
      <c r="D6" s="132"/>
      <c r="E6" s="132"/>
      <c r="F6" s="132"/>
      <c r="G6" s="135"/>
      <c r="H6" s="136"/>
      <c r="I6" s="136"/>
      <c r="J6" s="137"/>
      <c r="K6" s="137"/>
      <c r="L6" s="137"/>
      <c r="M6" s="138"/>
    </row>
    <row r="7" spans="1:20" s="255" customFormat="1" ht="28.5" customHeight="1">
      <c r="A7" s="132" t="s">
        <v>440</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162" t="s">
        <v>436</v>
      </c>
      <c r="D11" s="162" t="s">
        <v>435</v>
      </c>
      <c r="E11" s="162" t="s">
        <v>434</v>
      </c>
      <c r="F11" s="162" t="s">
        <v>270</v>
      </c>
      <c r="G11" s="163"/>
      <c r="H11" s="164">
        <v>4</v>
      </c>
      <c r="I11" s="165" t="str">
        <f>IF(H11=1,"Implementación inicial.",IF(H11=2,"Implementación.",IF(H11=3,"Implementación.",IF(H11=4,"Efectividad.",0))))</f>
        <v>Efectividad.</v>
      </c>
      <c r="J11" s="166">
        <f>IF(H11=1,0.25,IF(H11=2,0.5,IF(H11=3,0.75,IF(H11=4,1,0))))</f>
        <v>1</v>
      </c>
      <c r="K11" s="167" t="str">
        <f>IF(J11=0.25,"El elemento de control no está formalizado.",IF(J11=0.5,"El elemento de control está formalizado.",IF(J11=0.75,"El elemento de control está operando de acuerdo al proceso.",IF(J11=1,"El elemento de control se supervisa periódicamente.",0))))</f>
        <v>El elemento de control se supervisa periódicamente.</v>
      </c>
      <c r="L11" s="168">
        <f>AVERAGE(J11:J18)</f>
        <v>0.90625</v>
      </c>
      <c r="M11" s="169" t="str">
        <f>IF(L11&lt;0.39,"BAJO",IF(L11&lt;0.69,"MEDIO",IF(L11&lt;=1,"ALTO",0)))</f>
        <v>ALTO</v>
      </c>
      <c r="T11" s="253"/>
    </row>
    <row r="12" spans="1:20" s="244" customFormat="1" ht="97.5" customHeight="1">
      <c r="A12" s="160">
        <v>2</v>
      </c>
      <c r="B12" s="170" t="s">
        <v>157</v>
      </c>
      <c r="C12" s="162" t="s">
        <v>436</v>
      </c>
      <c r="D12" s="162" t="s">
        <v>435</v>
      </c>
      <c r="E12" s="162" t="s">
        <v>434</v>
      </c>
      <c r="F12" s="162" t="s">
        <v>270</v>
      </c>
      <c r="G12" s="163"/>
      <c r="H12" s="172">
        <v>4</v>
      </c>
      <c r="I12" s="173" t="str">
        <f>IF(H12=1,"Implementación inicial.",IF(H12=2,"Implementación.",IF(H12=3,"Implementación.",IF(H12=4,"Efectividad.",0))))</f>
        <v>Efectividad.</v>
      </c>
      <c r="J12" s="174">
        <f>IF(H12=1,0.25,IF(H12=2,0.5,IF(H12=3,0.75,IF(H12=4,1,0))))</f>
        <v>1</v>
      </c>
      <c r="K12" s="175" t="str">
        <f>IF(J12=0.25,"El elemento de control no está formalizado.",IF(J12=0.5,"El elemento de control está formalizado.",IF(J12=0.75,"El elemento de control está operando de acuerdo al proceso.",IF(J12=1,"El elemento de control se supervisa periódicamente.",0))))</f>
        <v>El elemento de control se supervisa periódicamente.</v>
      </c>
      <c r="L12" s="168"/>
      <c r="M12" s="169"/>
    </row>
    <row r="13" spans="1:20" s="244" customFormat="1" ht="109.5" customHeight="1">
      <c r="A13" s="160">
        <v>3</v>
      </c>
      <c r="B13" s="161" t="s">
        <v>160</v>
      </c>
      <c r="C13" s="162" t="s">
        <v>415</v>
      </c>
      <c r="D13" s="162" t="s">
        <v>414</v>
      </c>
      <c r="E13" s="162" t="s">
        <v>429</v>
      </c>
      <c r="F13" s="162" t="s">
        <v>144</v>
      </c>
      <c r="G13" s="163"/>
      <c r="H13" s="164">
        <v>4</v>
      </c>
      <c r="I13" s="165" t="str">
        <f>IF(H13=1,"Implementación inicial.",IF(H13=2,"Implementación.",IF(H13=3,"Implementación.",IF(H13=4,"Efectividad.",0))))</f>
        <v>Efectividad.</v>
      </c>
      <c r="J13" s="166">
        <f>IF(H13=1,0.25,IF(H13=2,0.5,IF(H13=3,0.75,IF(H13=4,1,0))))</f>
        <v>1</v>
      </c>
      <c r="K13" s="167" t="str">
        <f>IF(J13=0.25,"El elemento de control no está formalizado.",IF(J13=0.5,"El elemento de control está formalizado.",IF(J13=0.75,"El elemento de control está operando de acuerdo al proceso.",IF(J13=1,"El elemento de control se supervisa periódicamente.",0))))</f>
        <v>El elemento de control se supervisa periódicamente.</v>
      </c>
      <c r="L13" s="168"/>
      <c r="M13" s="169"/>
    </row>
    <row r="14" spans="1:20" s="244" customFormat="1" ht="78.75" customHeight="1">
      <c r="A14" s="160">
        <v>4</v>
      </c>
      <c r="B14" s="170" t="s">
        <v>165</v>
      </c>
      <c r="C14" s="171" t="s">
        <v>417</v>
      </c>
      <c r="D14" s="171" t="s">
        <v>416</v>
      </c>
      <c r="E14" s="171"/>
      <c r="F14" s="171"/>
      <c r="G14" s="163"/>
      <c r="H14" s="172">
        <v>1</v>
      </c>
      <c r="I14" s="173" t="str">
        <f>IF(H14=1,"Implementación inicial.",IF(H14=2,"Implementación.",IF(H14=3,"Implementación.",IF(H14=4,"Efectividad.",0))))</f>
        <v>Implementación inicial.</v>
      </c>
      <c r="J14" s="174">
        <f>IF(H14=1,0.25,IF(H14=2,0.5,IF(H14=3,0.75,IF(H14=4,1,0))))</f>
        <v>0.25</v>
      </c>
      <c r="K14" s="175" t="str">
        <f>IF(J14=0.25,"El elemento de control no está formalizado.",IF(J14=0.5,"El elemento de control está formalizado.",IF(J14=0.75,"El elemento de control está operando de acuerdo al proceso.",IF(J14=1,"El elemento de control se supervisa periódicamente.",0))))</f>
        <v>El elemento de control no está formalizado.</v>
      </c>
      <c r="L14" s="168"/>
      <c r="M14" s="169"/>
    </row>
    <row r="15" spans="1:20" s="244" customFormat="1" ht="79.5" customHeight="1">
      <c r="A15" s="160">
        <v>5</v>
      </c>
      <c r="B15" s="161" t="s">
        <v>168</v>
      </c>
      <c r="C15" s="162" t="s">
        <v>311</v>
      </c>
      <c r="D15" s="162" t="s">
        <v>439</v>
      </c>
      <c r="E15" s="162" t="s">
        <v>438</v>
      </c>
      <c r="F15" s="162" t="s">
        <v>437</v>
      </c>
      <c r="G15" s="163"/>
      <c r="H15" s="164">
        <v>4</v>
      </c>
      <c r="I15" s="165" t="str">
        <f>IF(H15=1,"Implementación inicial.",IF(H15=2,"Implementación.",IF(H15=3,"Implementación.",IF(H15=4,"Efectividad.",0))))</f>
        <v>Efectividad.</v>
      </c>
      <c r="J15" s="166">
        <f>IF(H15=1,0.25,IF(H15=2,0.5,IF(H15=3,0.75,IF(H15=4,1,0))))</f>
        <v>1</v>
      </c>
      <c r="K15" s="167" t="str">
        <f>IF(J15=0.25,"El elemento de control no está formalizado.",IF(J15=0.5,"El elemento de control está formalizado.",IF(J15=0.75,"El elemento de control está operando de acuerdo al proceso.",IF(J15=1,"El elemento de control se supervisa periódicamente.",0))))</f>
        <v>El elemento de control se supervisa periódicamente.</v>
      </c>
      <c r="L15" s="168"/>
      <c r="M15" s="169"/>
    </row>
    <row r="16" spans="1:20" s="244" customFormat="1" ht="66" customHeight="1">
      <c r="A16" s="160">
        <v>6</v>
      </c>
      <c r="B16" s="170" t="s">
        <v>171</v>
      </c>
      <c r="C16" s="162" t="s">
        <v>311</v>
      </c>
      <c r="D16" s="162" t="s">
        <v>439</v>
      </c>
      <c r="E16" s="162" t="s">
        <v>438</v>
      </c>
      <c r="F16" s="162" t="s">
        <v>437</v>
      </c>
      <c r="G16" s="176"/>
      <c r="H16" s="172">
        <v>4</v>
      </c>
      <c r="I16" s="173" t="str">
        <f>IF(H16=1,"Implementación inicial.",IF(H16=2,"Implementación.",IF(H16=3,"Implementación.",IF(H16=4,"Efectividad.",0))))</f>
        <v>Efectividad.</v>
      </c>
      <c r="J16" s="174">
        <f>IF(H16=1,0.25,IF(H16=2,0.5,IF(H16=3,0.75,IF(H16=4,1,0))))</f>
        <v>1</v>
      </c>
      <c r="K16" s="175" t="str">
        <f>IF(J16=0.25,"El elemento de control no está formalizado.",IF(J16=0.5,"El elemento de control está formalizado.",IF(J16=0.75,"El elemento de control está operando de acuerdo al proceso.",IF(J16=1,"El elemento de control se supervisa periódicamente.",0))))</f>
        <v>El elemento de control se supervisa periódicamente.</v>
      </c>
      <c r="L16" s="168"/>
      <c r="M16" s="169"/>
    </row>
    <row r="17" spans="1:13" s="244" customFormat="1" ht="91.5" customHeight="1">
      <c r="A17" s="160">
        <v>7</v>
      </c>
      <c r="B17" s="161" t="s">
        <v>173</v>
      </c>
      <c r="C17" s="162" t="s">
        <v>311</v>
      </c>
      <c r="D17" s="162" t="s">
        <v>439</v>
      </c>
      <c r="E17" s="162" t="s">
        <v>438</v>
      </c>
      <c r="F17" s="162" t="s">
        <v>437</v>
      </c>
      <c r="G17" s="177"/>
      <c r="H17" s="164">
        <v>4</v>
      </c>
      <c r="I17" s="165" t="str">
        <f>IF(H17=1,"Implementación inicial.",IF(H17=2,"Implementación.",IF(H17=3,"Implementación.",IF(H17=4,"Efectividad.",0))))</f>
        <v>Efectividad.</v>
      </c>
      <c r="J17" s="166">
        <f>IF(H17=1,0.25,IF(H17=2,0.5,IF(H17=3,0.75,IF(H17=4,1,0))))</f>
        <v>1</v>
      </c>
      <c r="K17" s="167" t="str">
        <f>IF(J17=0.25,"El elemento de control no está formalizado.",IF(J17=0.5,"El elemento de control está formalizado.",IF(J17=0.75,"El elemento de control está operando de acuerdo al proceso.",IF(J17=1,"El elemento de control se supervisa periódicamente.",0))))</f>
        <v>El elemento de control se supervisa periódicamente.</v>
      </c>
      <c r="L17" s="168"/>
      <c r="M17" s="169"/>
    </row>
    <row r="18" spans="1:13" s="244" customFormat="1" ht="71.25" customHeight="1" thickBot="1">
      <c r="A18" s="160">
        <v>8</v>
      </c>
      <c r="B18" s="170" t="s">
        <v>175</v>
      </c>
      <c r="C18" s="162" t="s">
        <v>436</v>
      </c>
      <c r="D18" s="162" t="s">
        <v>435</v>
      </c>
      <c r="E18" s="162" t="s">
        <v>434</v>
      </c>
      <c r="F18" s="162" t="s">
        <v>270</v>
      </c>
      <c r="G18" s="163"/>
      <c r="H18" s="172">
        <v>4</v>
      </c>
      <c r="I18" s="173" t="str">
        <f>IF(H18=1,"Implementación inicial.",IF(H18=2,"Implementación.",IF(H18=3,"Implementación.",IF(H18=4,"Efectividad.",0))))</f>
        <v>Efectividad.</v>
      </c>
      <c r="J18" s="174">
        <f>IF(H18=1,0.25,IF(H18=2,0.5,IF(H18=3,0.75,IF(H18=4,1,0))))</f>
        <v>1</v>
      </c>
      <c r="K18" s="175" t="str">
        <f>IF(J18=0.25,"El elemento de control no está formalizado.",IF(J18=0.5,"El elemento de control está formalizado.",IF(J18=0.75,"El elemento de control está operando de acuerdo al proceso.",IF(J18=1,"El elemento de control se supervisa periódicamente.",0))))</f>
        <v>El elemento de control se supervisa periódicamente.</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62" t="s">
        <v>433</v>
      </c>
      <c r="D20" s="162" t="s">
        <v>432</v>
      </c>
      <c r="E20" s="162" t="s">
        <v>431</v>
      </c>
      <c r="F20" s="162" t="s">
        <v>392</v>
      </c>
      <c r="G20" s="163"/>
      <c r="H20" s="164">
        <v>4</v>
      </c>
      <c r="I20" s="165" t="str">
        <f>IF(H20=1,"Implementación inicial.",IF(H20=2,"Implementación.",IF(H20=3,"Implementación.",IF(H20=4,"Efectividad.",0))))</f>
        <v>Efectividad.</v>
      </c>
      <c r="J20" s="166">
        <f>IF(H20=1,0.25,IF(H20=2,0.5,IF(H20=3,0.75,IF(H20=4,1,0))))</f>
        <v>1</v>
      </c>
      <c r="K20" s="167" t="str">
        <f>IF(J20=0.25,"El elemento de control no está formalizado.",IF(J20=0.5,"El elemento de control está formalizado.",IF(J20=0.75,"El elemento de control está operando de acuerdo al proceso.",IF(J20=1,"El elemento de control se supervisa periódicamente.",0))))</f>
        <v>El elemento de control se supervisa periódicamente.</v>
      </c>
      <c r="L20" s="168">
        <f>AVERAGE(J20:J23)</f>
        <v>1</v>
      </c>
      <c r="M20" s="185" t="str">
        <f>IF(L20&lt;0.39,"BAJO",IF(L20&lt;0.69,"MEDIO",IF(L20&lt;=1,"ALTO",0)))</f>
        <v>ALTO</v>
      </c>
    </row>
    <row r="21" spans="1:13" s="244" customFormat="1" ht="86.25" customHeight="1">
      <c r="A21" s="160">
        <v>10</v>
      </c>
      <c r="B21" s="186" t="s">
        <v>182</v>
      </c>
      <c r="C21" s="162" t="s">
        <v>415</v>
      </c>
      <c r="D21" s="162" t="s">
        <v>414</v>
      </c>
      <c r="E21" s="171" t="s">
        <v>430</v>
      </c>
      <c r="F21" s="171" t="s">
        <v>254</v>
      </c>
      <c r="G21" s="163"/>
      <c r="H21" s="172">
        <v>4</v>
      </c>
      <c r="I21" s="173" t="str">
        <f>IF(H21=1,"Implementación inicial.",IF(H21=2,"Implementación.",IF(H21=3,"Implementación.",IF(H21=4,"Efectividad.",0))))</f>
        <v>Efectividad.</v>
      </c>
      <c r="J21" s="174">
        <f>IF(H21=1,0.25,IF(H21=2,0.5,IF(H21=3,0.75,IF(H21=4,1,0))))</f>
        <v>1</v>
      </c>
      <c r="K21" s="175" t="str">
        <f>IF(J21=0.25,"El elemento de control no está formalizado.",IF(J21=0.5,"El elemento de control está formalizado.",IF(J21=0.75,"El elemento de control está operando de acuerdo al proceso.",IF(J21=1,"El elemento de control se supervisa periódicamente.",0))))</f>
        <v>El elemento de control se supervisa periódicamente.</v>
      </c>
      <c r="L21" s="168"/>
      <c r="M21" s="169"/>
    </row>
    <row r="22" spans="1:13" s="244" customFormat="1" ht="61.5" customHeight="1">
      <c r="A22" s="160">
        <v>11</v>
      </c>
      <c r="B22" s="184" t="s">
        <v>184</v>
      </c>
      <c r="C22" s="162" t="s">
        <v>415</v>
      </c>
      <c r="D22" s="162" t="s">
        <v>414</v>
      </c>
      <c r="E22" s="171" t="s">
        <v>413</v>
      </c>
      <c r="F22" s="171" t="s">
        <v>254</v>
      </c>
      <c r="G22" s="163"/>
      <c r="H22" s="164">
        <v>4</v>
      </c>
      <c r="I22" s="165" t="str">
        <f>IF(H22=1,"Implementación inicial.",IF(H22=2,"Implementación.",IF(H22=3,"Implementación.",IF(H22=4,"Efectividad.",0))))</f>
        <v>Efectividad.</v>
      </c>
      <c r="J22" s="166">
        <f>IF(H22=1,0.25,IF(H22=2,0.5,IF(H22=3,0.75,IF(H22=4,1,0))))</f>
        <v>1</v>
      </c>
      <c r="K22" s="167" t="str">
        <f>IF(J22=0.25,"El elemento de control no está formalizado.",IF(J22=0.5,"El elemento de control está formalizado.",IF(J22=0.75,"El elemento de control está operando de acuerdo al proceso.",IF(J22=1,"El elemento de control se supervisa periódicamente.",0))))</f>
        <v>El elemento de control se supervisa periódicamente.</v>
      </c>
      <c r="L22" s="168"/>
      <c r="M22" s="169"/>
    </row>
    <row r="23" spans="1:13" s="244" customFormat="1" ht="81.75" customHeight="1" thickBot="1">
      <c r="A23" s="160">
        <v>12</v>
      </c>
      <c r="B23" s="186" t="s">
        <v>187</v>
      </c>
      <c r="C23" s="162" t="s">
        <v>415</v>
      </c>
      <c r="D23" s="162" t="s">
        <v>414</v>
      </c>
      <c r="E23" s="162" t="s">
        <v>429</v>
      </c>
      <c r="F23" s="162" t="s">
        <v>144</v>
      </c>
      <c r="G23" s="163"/>
      <c r="H23" s="172">
        <v>4</v>
      </c>
      <c r="I23" s="173" t="str">
        <f>IF(H23=1,"Implementación inicial.",IF(H23=2,"Implementación.",IF(H23=3,"Implementación.",IF(H23=4,"Efectividad.",0))))</f>
        <v>Efectividad.</v>
      </c>
      <c r="J23" s="174">
        <f>IF(H23=1,0.25,IF(H23=2,0.5,IF(H23=3,0.75,IF(H23=4,1,0))))</f>
        <v>1</v>
      </c>
      <c r="K23" s="175" t="str">
        <f>IF(J23=0.25,"El elemento de control no está formalizado.",IF(J23=0.5,"El elemento de control está formalizado.",IF(J23=0.75,"El elemento de control está operando de acuerdo al proceso.",IF(J23=1,"El elemento de control se supervisa periódicamente.",0))))</f>
        <v>El elemento de control se supervisa periódicamente.</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162" t="s">
        <v>415</v>
      </c>
      <c r="D25" s="162" t="s">
        <v>414</v>
      </c>
      <c r="E25" s="171" t="s">
        <v>413</v>
      </c>
      <c r="F25" s="171" t="s">
        <v>254</v>
      </c>
      <c r="G25" s="163"/>
      <c r="H25" s="164">
        <v>4</v>
      </c>
      <c r="I25" s="165" t="str">
        <f>IF(H25=1,"Implementación inicial.",IF(H25=2,"Implementación.",IF(H25=3,"Implementación.",IF(H25=4,"Efectividad.",0))))</f>
        <v>Efectividad.</v>
      </c>
      <c r="J25" s="166">
        <f>IF(H25=1,0.25,IF(H25=2,0.5,IF(H25=3,0.75,IF(H25=4,1,0))))</f>
        <v>1</v>
      </c>
      <c r="K25" s="167" t="str">
        <f>IF(J25=0.25,"El elemento de control no está formalizado.",IF(J25=0.5,"El elemento de control está formalizado.",IF(J25=0.75,"El elemento de control está operando de acuerdo al proceso.",IF(J25=1,"El elemento de control se supervisa periódicamente.",0))))</f>
        <v>El elemento de control se supervisa periódicamente.</v>
      </c>
      <c r="L25" s="168">
        <f>AVERAGE(J25:J36)</f>
        <v>0.8125</v>
      </c>
      <c r="M25" s="189" t="str">
        <f>IF(L25&lt;0.39,"BAJO",IF(L25&lt;0.69,"MEDIO",IF(L25&lt;=1,"ALTO",0)))</f>
        <v>ALTO</v>
      </c>
    </row>
    <row r="26" spans="1:13" s="244" customFormat="1" ht="86.25" customHeight="1">
      <c r="A26" s="160">
        <v>14</v>
      </c>
      <c r="B26" s="186" t="s">
        <v>193</v>
      </c>
      <c r="C26" s="171" t="s">
        <v>425</v>
      </c>
      <c r="D26" s="171" t="s">
        <v>424</v>
      </c>
      <c r="E26" s="171" t="s">
        <v>423</v>
      </c>
      <c r="F26" s="171" t="s">
        <v>422</v>
      </c>
      <c r="G26" s="163"/>
      <c r="H26" s="172">
        <v>4</v>
      </c>
      <c r="I26" s="173" t="str">
        <f>IF(H26=1,"Implementación inicial.",IF(H26=2,"Implementación.",IF(H26=3,"Implementación.",IF(H26=4,"Efectividad.",0))))</f>
        <v>Efectividad.</v>
      </c>
      <c r="J26" s="174">
        <f>IF(H26=1,0.25,IF(H26=2,0.5,IF(H26=3,0.75,IF(H26=4,1,0))))</f>
        <v>1</v>
      </c>
      <c r="K26" s="175" t="str">
        <f>IF(J26=0.25,"El elemento de control no está formalizado.",IF(J26=0.5,"El elemento de control está formalizado.",IF(J26=0.75,"El elemento de control está operando de acuerdo al proceso.",IF(J26=1,"El elemento de control se supervisa periódicamente.",0))))</f>
        <v>El elemento de control se supervisa periódicamente.</v>
      </c>
      <c r="L26" s="168"/>
      <c r="M26" s="169"/>
    </row>
    <row r="27" spans="1:13" s="244" customFormat="1" ht="72.75" customHeight="1">
      <c r="A27" s="160">
        <v>15</v>
      </c>
      <c r="B27" s="188" t="s">
        <v>196</v>
      </c>
      <c r="C27" s="171" t="s">
        <v>425</v>
      </c>
      <c r="D27" s="171" t="s">
        <v>424</v>
      </c>
      <c r="E27" s="171" t="s">
        <v>423</v>
      </c>
      <c r="F27" s="171" t="s">
        <v>422</v>
      </c>
      <c r="G27" s="163"/>
      <c r="H27" s="164">
        <v>4</v>
      </c>
      <c r="I27" s="165" t="str">
        <f>IF(H27=1,"Implementación inicial.",IF(H27=2,"Implementación.",IF(H27=3,"Implementación.",IF(H27=4,"Efectividad.",0))))</f>
        <v>Efectividad.</v>
      </c>
      <c r="J27" s="166">
        <f>IF(H27=1,0.25,IF(H27=2,0.5,IF(H27=3,0.75,IF(H27=4,1,0))))</f>
        <v>1</v>
      </c>
      <c r="K27" s="167" t="str">
        <f>IF(J27=0.25,"El elemento de control no está formalizado.",IF(J27=0.5,"El elemento de control está formalizado.",IF(J27=0.75,"El elemento de control está operando de acuerdo al proceso.",IF(J27=1,"El elemento de control se supervisa periódicamente.",0))))</f>
        <v>El elemento de control se supervisa periódicamente.</v>
      </c>
      <c r="L27" s="168"/>
      <c r="M27" s="169"/>
    </row>
    <row r="28" spans="1:13" s="244" customFormat="1" ht="73.5" customHeight="1">
      <c r="A28" s="160">
        <v>16</v>
      </c>
      <c r="B28" s="186" t="s">
        <v>199</v>
      </c>
      <c r="C28" s="171" t="s">
        <v>425</v>
      </c>
      <c r="D28" s="171" t="s">
        <v>424</v>
      </c>
      <c r="E28" s="171" t="s">
        <v>423</v>
      </c>
      <c r="F28" s="171" t="s">
        <v>422</v>
      </c>
      <c r="G28" s="177"/>
      <c r="H28" s="172">
        <v>1</v>
      </c>
      <c r="I28" s="173" t="str">
        <f>IF(H28=1,"Implementación inicial.",IF(H28=2,"Implementación.",IF(H28=3,"Implementación.",IF(H28=4,"Efectividad.",0))))</f>
        <v>Implementación inicial.</v>
      </c>
      <c r="J28" s="174">
        <f>IF(H28=1,0.25,IF(H28=2,0.5,IF(H28=3,0.75,IF(H28=4,1,0))))</f>
        <v>0.25</v>
      </c>
      <c r="K28" s="175" t="str">
        <f>IF(J28=0.25,"El elemento de control no está formalizado.",IF(J28=0.5,"El elemento de control está formalizado.",IF(J28=0.75,"El elemento de control está operando de acuerdo al proceso.",IF(J28=1,"El elemento de control se supervisa periódicamente.",0))))</f>
        <v>El elemento de control no está formalizado.</v>
      </c>
      <c r="L28" s="168"/>
      <c r="M28" s="169"/>
    </row>
    <row r="29" spans="1:13" s="244" customFormat="1" ht="87" customHeight="1">
      <c r="A29" s="160">
        <v>17</v>
      </c>
      <c r="B29" s="188" t="s">
        <v>202</v>
      </c>
      <c r="C29" s="171" t="s">
        <v>417</v>
      </c>
      <c r="D29" s="171" t="s">
        <v>416</v>
      </c>
      <c r="E29" s="162"/>
      <c r="F29" s="162"/>
      <c r="G29" s="163"/>
      <c r="H29" s="164">
        <v>1</v>
      </c>
      <c r="I29" s="165" t="str">
        <f>IF(H29=1,"Implementación inicial.",IF(H29=2,"Implementación.",IF(H29=3,"Implementación.",IF(H29=4,"Efectividad.",0))))</f>
        <v>Implementación inicial.</v>
      </c>
      <c r="J29" s="166">
        <f>IF(H29=1,0.25,IF(H29=2,0.5,IF(H29=3,0.75,IF(H29=4,1,0))))</f>
        <v>0.25</v>
      </c>
      <c r="K29" s="167" t="str">
        <f>IF(J29=0.25,"El elemento de control no está formalizado.",IF(J29=0.5,"El elemento de control está formalizado.",IF(J29=0.75,"El elemento de control está operando de acuerdo al proceso.",IF(J29=1,"El elemento de control se supervisa periódicamente.",0))))</f>
        <v>El elemento de control no está formalizado.</v>
      </c>
      <c r="L29" s="168"/>
      <c r="M29" s="169"/>
    </row>
    <row r="30" spans="1:13" s="244" customFormat="1" ht="98.25" customHeight="1">
      <c r="A30" s="160">
        <v>18</v>
      </c>
      <c r="B30" s="186" t="s">
        <v>204</v>
      </c>
      <c r="C30" s="162" t="s">
        <v>415</v>
      </c>
      <c r="D30" s="162" t="s">
        <v>414</v>
      </c>
      <c r="E30" s="171" t="s">
        <v>413</v>
      </c>
      <c r="F30" s="171" t="s">
        <v>254</v>
      </c>
      <c r="G30" s="163"/>
      <c r="H30" s="172">
        <v>4</v>
      </c>
      <c r="I30" s="173" t="str">
        <f>IF(H30=1,"Implementación inicial.",IF(H30=2,"Implementación.",IF(H30=3,"Implementación.",IF(H30=4,"Efectividad.",0))))</f>
        <v>Efectividad.</v>
      </c>
      <c r="J30" s="174">
        <f>IF(H30=1,0.25,IF(H30=2,0.5,IF(H30=3,0.75,IF(H30=4,1,0))))</f>
        <v>1</v>
      </c>
      <c r="K30" s="175" t="str">
        <f>IF(J30=0.25,"El elemento de control no está formalizado.",IF(J30=0.5,"El elemento de control está formalizado.",IF(J30=0.75,"El elemento de control está operando de acuerdo al proceso.",IF(J30=1,"El elemento de control se supervisa periódicamente.",0))))</f>
        <v>El elemento de control se supervisa periódicamente.</v>
      </c>
      <c r="L30" s="168"/>
      <c r="M30" s="169"/>
    </row>
    <row r="31" spans="1:13" s="244" customFormat="1" ht="54.75" customHeight="1">
      <c r="A31" s="160">
        <v>19</v>
      </c>
      <c r="B31" s="188" t="s">
        <v>31</v>
      </c>
      <c r="C31" s="162" t="s">
        <v>415</v>
      </c>
      <c r="D31" s="162" t="s">
        <v>414</v>
      </c>
      <c r="E31" s="171" t="s">
        <v>413</v>
      </c>
      <c r="F31" s="171" t="s">
        <v>254</v>
      </c>
      <c r="G31" s="163"/>
      <c r="H31" s="164">
        <v>4</v>
      </c>
      <c r="I31" s="165" t="str">
        <f>IF(H31=1,"Implementación inicial.",IF(H31=2,"Implementación.",IF(H31=3,"Implementación.",IF(H31=4,"Efectividad.",0))))</f>
        <v>Efectividad.</v>
      </c>
      <c r="J31" s="166">
        <f>IF(H31=1,0.25,IF(H31=2,0.5,IF(H31=3,0.75,IF(H31=4,1,0))))</f>
        <v>1</v>
      </c>
      <c r="K31" s="167" t="str">
        <f>IF(J31=0.25,"El elemento de control no está formalizado.",IF(J31=0.5,"El elemento de control está formalizado.",IF(J31=0.75,"El elemento de control está operando de acuerdo al proceso.",IF(J31=1,"El elemento de control se supervisa periódicamente.",0))))</f>
        <v>El elemento de control se supervisa periódicamente.</v>
      </c>
      <c r="L31" s="168"/>
      <c r="M31" s="169"/>
    </row>
    <row r="32" spans="1:13" s="244" customFormat="1" ht="69" customHeight="1">
      <c r="A32" s="160">
        <v>20</v>
      </c>
      <c r="B32" s="186" t="s">
        <v>208</v>
      </c>
      <c r="C32" s="162" t="s">
        <v>415</v>
      </c>
      <c r="D32" s="162" t="s">
        <v>414</v>
      </c>
      <c r="E32" s="171" t="s">
        <v>413</v>
      </c>
      <c r="F32" s="171" t="s">
        <v>254</v>
      </c>
      <c r="G32" s="163"/>
      <c r="H32" s="172">
        <v>3</v>
      </c>
      <c r="I32" s="173" t="str">
        <f>IF(H32=1,"Implementación inicial.",IF(H32=2,"Implementación.",IF(H32=3,"Implementación.",IF(H32=4,"Efectividad.",0))))</f>
        <v>Implementación.</v>
      </c>
      <c r="J32" s="174">
        <f>IF(H32=1,0.25,IF(H32=2,0.5,IF(H32=3,0.75,IF(H32=4,1,0))))</f>
        <v>0.75</v>
      </c>
      <c r="K32" s="175" t="str">
        <f>IF(J32=0.25,"El elemento de control no está formalizado.",IF(J32=0.5,"El elemento de control está formalizado.",IF(J32=0.75,"El elemento de control está operando de acuerdo al proceso.",IF(J32=1,"El elemento de control se supervisa periódicamente.",0))))</f>
        <v>El elemento de control está operando de acuerdo al proceso.</v>
      </c>
      <c r="L32" s="168"/>
      <c r="M32" s="169"/>
    </row>
    <row r="33" spans="1:13" s="244" customFormat="1" ht="57" customHeight="1">
      <c r="A33" s="160">
        <v>21</v>
      </c>
      <c r="B33" s="188" t="s">
        <v>212</v>
      </c>
      <c r="C33" s="162" t="s">
        <v>419</v>
      </c>
      <c r="D33" s="162" t="s">
        <v>418</v>
      </c>
      <c r="E33" s="162" t="s">
        <v>428</v>
      </c>
      <c r="F33" s="171" t="s">
        <v>426</v>
      </c>
      <c r="G33" s="163"/>
      <c r="H33" s="164">
        <v>3</v>
      </c>
      <c r="I33" s="165" t="str">
        <f>IF(H33=1,"Implementación inicial.",IF(H33=2,"Implementación.",IF(H33=3,"Implementación.",IF(H33=4,"Efectividad.",0))))</f>
        <v>Implementación.</v>
      </c>
      <c r="J33" s="166">
        <f>IF(H33=1,0.25,IF(H33=2,0.5,IF(H33=3,0.75,IF(H33=4,1,0))))</f>
        <v>0.75</v>
      </c>
      <c r="K33" s="167" t="str">
        <f>IF(J33=0.25,"El elemento de control no está formalizado.",IF(J33=0.5,"El elemento de control está formalizado.",IF(J33=0.75,"El elemento de control está operando de acuerdo al proceso.",IF(J33=1,"El elemento de control se supervisa periódicamente.",0))))</f>
        <v>El elemento de control está operando de acuerdo al proceso.</v>
      </c>
      <c r="L33" s="168"/>
      <c r="M33" s="169"/>
    </row>
    <row r="34" spans="1:13" s="244" customFormat="1" ht="84.75" customHeight="1">
      <c r="A34" s="160">
        <v>22</v>
      </c>
      <c r="B34" s="186" t="s">
        <v>214</v>
      </c>
      <c r="C34" s="162" t="s">
        <v>419</v>
      </c>
      <c r="D34" s="162" t="s">
        <v>418</v>
      </c>
      <c r="E34" s="162" t="s">
        <v>428</v>
      </c>
      <c r="F34" s="171" t="s">
        <v>426</v>
      </c>
      <c r="G34" s="163"/>
      <c r="H34" s="172">
        <v>3</v>
      </c>
      <c r="I34" s="173" t="str">
        <f>IF(H34=1,"Implementación inicial.",IF(H34=2,"Implementación.",IF(H34=3,"Implementación.",IF(H34=4,"Efectividad.",0))))</f>
        <v>Implementación.</v>
      </c>
      <c r="J34" s="174">
        <f>IF(H34=1,0.25,IF(H34=2,0.5,IF(H34=3,0.75,IF(H34=4,1,0))))</f>
        <v>0.75</v>
      </c>
      <c r="K34" s="175" t="str">
        <f>IF(J34=0.25,"El elemento de control no está formalizado.",IF(J34=0.5,"El elemento de control está formalizado.",IF(J34=0.75,"El elemento de control está operando de acuerdo al proceso.",IF(J34=1,"El elemento de control se supervisa periódicamente.",0))))</f>
        <v>El elemento de control está operando de acuerdo al proceso.</v>
      </c>
      <c r="L34" s="168"/>
      <c r="M34" s="169"/>
    </row>
    <row r="35" spans="1:13" s="244" customFormat="1" ht="74.25" customHeight="1">
      <c r="A35" s="160">
        <v>23</v>
      </c>
      <c r="B35" s="188" t="s">
        <v>216</v>
      </c>
      <c r="C35" s="162" t="s">
        <v>419</v>
      </c>
      <c r="D35" s="162" t="s">
        <v>418</v>
      </c>
      <c r="E35" s="162" t="s">
        <v>427</v>
      </c>
      <c r="F35" s="171" t="s">
        <v>426</v>
      </c>
      <c r="G35" s="163"/>
      <c r="H35" s="164">
        <v>4</v>
      </c>
      <c r="I35" s="165" t="str">
        <f>IF(H35=1,"Implementación inicial.",IF(H35=2,"Implementación.",IF(H35=3,"Implementación.",IF(H35=4,"Efectividad.",0))))</f>
        <v>Efectividad.</v>
      </c>
      <c r="J35" s="166">
        <f>IF(H35=1,0.25,IF(H35=2,0.5,IF(H35=3,0.75,IF(H35=4,1,0))))</f>
        <v>1</v>
      </c>
      <c r="K35" s="167" t="str">
        <f>IF(J35=0.25,"El elemento de control no está formalizado.",IF(J35=0.5,"El elemento de control está formalizado.",IF(J35=0.75,"El elemento de control está operando de acuerdo al proceso.",IF(J35=1,"El elemento de control se supervisa periódicamente.",0))))</f>
        <v>El elemento de control se supervisa periódicamente.</v>
      </c>
      <c r="L35" s="168"/>
      <c r="M35" s="169"/>
    </row>
    <row r="36" spans="1:13" s="244" customFormat="1" ht="100.5" customHeight="1" thickBot="1">
      <c r="A36" s="160">
        <v>24</v>
      </c>
      <c r="B36" s="186" t="s">
        <v>219</v>
      </c>
      <c r="C36" s="162" t="s">
        <v>419</v>
      </c>
      <c r="D36" s="162" t="s">
        <v>418</v>
      </c>
      <c r="E36" s="162" t="s">
        <v>427</v>
      </c>
      <c r="F36" s="171" t="s">
        <v>426</v>
      </c>
      <c r="G36" s="163"/>
      <c r="H36" s="172">
        <v>4</v>
      </c>
      <c r="I36" s="173" t="str">
        <f>IF(H36=1,"Implementación inicial.",IF(H36=2,"Implementación.",IF(H36=3,"Implementación.",IF(H36=4,"Efectividad.",0))))</f>
        <v>Efectividad.</v>
      </c>
      <c r="J36" s="174">
        <f>IF(H36=1,0.25,IF(H36=2,0.5,IF(H36=3,0.75,IF(H36=4,1,0))))</f>
        <v>1</v>
      </c>
      <c r="K36" s="175" t="str">
        <f>IF(J36=0.25,"El elemento de control no está formalizado.",IF(J36=0.5,"El elemento de control está formalizado.",IF(J36=0.75,"El elemento de control está operando de acuerdo al proceso.",IF(J36=1,"El elemento de control se supervisa periódicamente.",0))))</f>
        <v>El elemento de control se supervisa periódicamente.</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62"/>
      <c r="D38" s="162"/>
      <c r="E38" s="162"/>
      <c r="F38" s="162"/>
      <c r="G38" s="163"/>
      <c r="H38" s="164">
        <v>1</v>
      </c>
      <c r="I38" s="165" t="str">
        <f>IF(H38=1,"Implementación inicial.",IF(H38=2,"Implementación.",IF(H38=3,"Implementación.",IF(H38=4,"Efectividad.",0))))</f>
        <v>Implementación inicial.</v>
      </c>
      <c r="J38" s="166">
        <f>IF(H38=1,0.25,IF(H38=2,0.5,IF(H38=3,0.75,IF(H38=4,1,0))))</f>
        <v>0.25</v>
      </c>
      <c r="K38" s="167" t="str">
        <f>IF(J38=0.25,"El elemento de control no está formalizado.",IF(J38=0.5,"El elemento de control está formalizado.",IF(J38=0.75,"El elemento de control está operando de acuerdo al proceso.",IF(J38=1,"El elemento de control se supervisa periódicamente.",0))))</f>
        <v>El elemento de control no está formalizado.</v>
      </c>
      <c r="L38" s="168">
        <f>AVERAGE(J38:J43)</f>
        <v>0.33333333333333331</v>
      </c>
      <c r="M38" s="189" t="str">
        <f>IF(L38&lt;0.39,"BAJO",IF(L38&lt;0.69,"MEDIO",IF(L38&lt;=1,"ALTO",0)))</f>
        <v>BAJO</v>
      </c>
    </row>
    <row r="39" spans="1:13" s="244" customFormat="1" ht="105.75" customHeight="1">
      <c r="A39" s="160">
        <v>26</v>
      </c>
      <c r="B39" s="186" t="s">
        <v>226</v>
      </c>
      <c r="C39" s="171" t="s">
        <v>425</v>
      </c>
      <c r="D39" s="171" t="s">
        <v>424</v>
      </c>
      <c r="E39" s="171" t="s">
        <v>423</v>
      </c>
      <c r="F39" s="171" t="s">
        <v>422</v>
      </c>
      <c r="G39" s="191"/>
      <c r="H39" s="172">
        <v>1</v>
      </c>
      <c r="I39" s="173" t="str">
        <f>IF(H39=1,"Implementación inicial.",IF(H39=2,"Implementación.",IF(H39=3,"Implementación.",IF(H39=4,"Efectividad.",0))))</f>
        <v>Implementación inicial.</v>
      </c>
      <c r="J39" s="174">
        <f>IF(H39=1,0.25,IF(H39=2,0.5,IF(H39=3,0.75,IF(H39=4,1,0))))</f>
        <v>0.25</v>
      </c>
      <c r="K39" s="175" t="str">
        <f>IF(J39=0.25,"El elemento de control no está formalizado.",IF(J39=0.5,"El elemento de control está formalizado.",IF(J39=0.75,"El elemento de control está operando de acuerdo al proceso.",IF(J39=1,"El elemento de control se supervisa periódicamente.",0))))</f>
        <v>El elemento de control no está formalizado.</v>
      </c>
      <c r="L39" s="168"/>
      <c r="M39" s="169"/>
    </row>
    <row r="40" spans="1:13" s="244" customFormat="1" ht="80.25" customHeight="1">
      <c r="A40" s="160">
        <v>27</v>
      </c>
      <c r="B40" s="188" t="s">
        <v>229</v>
      </c>
      <c r="C40" s="171" t="s">
        <v>417</v>
      </c>
      <c r="D40" s="171" t="s">
        <v>416</v>
      </c>
      <c r="E40" s="162"/>
      <c r="F40" s="162"/>
      <c r="G40" s="163"/>
      <c r="H40" s="164">
        <v>1</v>
      </c>
      <c r="I40" s="165" t="str">
        <f>IF(H40=1,"Implementación inicial.",IF(H40=2,"Implementación.",IF(H40=3,"Implementación.",IF(H40=4,"Efectividad.",0))))</f>
        <v>Implementación inicial.</v>
      </c>
      <c r="J40" s="166">
        <f>IF(H40=1,0.25,IF(H40=2,0.5,IF(H40=3,0.75,IF(H40=4,1,0))))</f>
        <v>0.25</v>
      </c>
      <c r="K40" s="167" t="str">
        <f>IF(J40=0.25,"El elemento de control no está formalizado.",IF(J40=0.5,"El elemento de control está formalizado.",IF(J40=0.75,"El elemento de control está operando de acuerdo al proceso.",IF(J40=1,"El elemento de control se supervisa periódicamente.",0))))</f>
        <v>El elemento de control no está formalizado.</v>
      </c>
      <c r="L40" s="168"/>
      <c r="M40" s="169"/>
    </row>
    <row r="41" spans="1:13" s="244" customFormat="1" ht="107.25" customHeight="1">
      <c r="A41" s="160">
        <v>28</v>
      </c>
      <c r="B41" s="186" t="s">
        <v>232</v>
      </c>
      <c r="C41" s="162" t="s">
        <v>415</v>
      </c>
      <c r="D41" s="162" t="s">
        <v>414</v>
      </c>
      <c r="E41" s="171"/>
      <c r="F41" s="171"/>
      <c r="G41" s="191"/>
      <c r="H41" s="172">
        <v>1</v>
      </c>
      <c r="I41" s="173" t="str">
        <f>IF(H41=1,"Implementación inicial.",IF(H41=2,"Implementación.",IF(H41=3,"Implementación.",IF(H41=4,"Efectividad.",0))))</f>
        <v>Implementación inicial.</v>
      </c>
      <c r="J41" s="174">
        <f>IF(H41=1,0.25,IF(H41=2,0.5,IF(H41=3,0.75,IF(H41=4,1,0))))</f>
        <v>0.25</v>
      </c>
      <c r="K41" s="175" t="str">
        <f>IF(J41=0.25,"El elemento de control no está formalizado.",IF(J41=0.5,"El elemento de control está formalizado.",IF(J41=0.75,"El elemento de control está operando de acuerdo al proceso.",IF(J41=1,"El elemento de control se supervisa periódicamente.",0))))</f>
        <v>El elemento de control no está formalizado.</v>
      </c>
      <c r="L41" s="168"/>
      <c r="M41" s="169"/>
    </row>
    <row r="42" spans="1:13" s="244" customFormat="1" ht="63" customHeight="1">
      <c r="A42" s="160">
        <v>29</v>
      </c>
      <c r="B42" s="188" t="s">
        <v>38</v>
      </c>
      <c r="C42" s="162" t="s">
        <v>311</v>
      </c>
      <c r="D42" s="162" t="s">
        <v>421</v>
      </c>
      <c r="E42" s="162" t="s">
        <v>420</v>
      </c>
      <c r="F42" s="162" t="s">
        <v>237</v>
      </c>
      <c r="G42" s="163"/>
      <c r="H42" s="164">
        <v>3</v>
      </c>
      <c r="I42" s="165" t="str">
        <f>IF(H42=1,"Implementación inicial.",IF(H42=2,"Implementación.",IF(H42=3,"Implementación.",IF(H42=4,"Efectividad.",0))))</f>
        <v>Implementación.</v>
      </c>
      <c r="J42" s="166">
        <f>IF(H42=1,0.25,IF(H42=2,0.5,IF(H42=3,0.75,IF(H42=4,1,0))))</f>
        <v>0.75</v>
      </c>
      <c r="K42" s="167" t="str">
        <f>IF(J42=0.25,"El elemento de control no está formalizado.",IF(J42=0.5,"El elemento de control está formalizado.",IF(J42=0.75,"El elemento de control está operando de acuerdo al proceso.",IF(J42=1,"El elemento de control se supervisa periódicamente.",0))))</f>
        <v>El elemento de control está operando de acuerdo al proceso.</v>
      </c>
      <c r="L42" s="168"/>
      <c r="M42" s="169"/>
    </row>
    <row r="43" spans="1:13" s="244" customFormat="1" ht="80.25" customHeight="1" thickBot="1">
      <c r="A43" s="160">
        <v>30</v>
      </c>
      <c r="B43" s="186" t="s">
        <v>39</v>
      </c>
      <c r="C43" s="162" t="s">
        <v>419</v>
      </c>
      <c r="D43" s="162" t="s">
        <v>418</v>
      </c>
      <c r="E43" s="162"/>
      <c r="F43" s="171"/>
      <c r="G43" s="191"/>
      <c r="H43" s="172">
        <v>1</v>
      </c>
      <c r="I43" s="173" t="str">
        <f>IF(H43=1,"Implementación inicial.",IF(H43=2,"Implementación.",IF(H43=3,"Implementación.",IF(H43=4,"Efectividad.",0))))</f>
        <v>Implementación inicial.</v>
      </c>
      <c r="J43" s="174">
        <f>IF(H43=1,0.25,IF(H43=2,0.5,IF(H43=3,0.75,IF(H43=4,1,0))))</f>
        <v>0.25</v>
      </c>
      <c r="K43" s="175" t="str">
        <f>IF(J43=0.25,"El elemento de control no está formalizado.",IF(J43=0.5,"El elemento de control está formalizado.",IF(J43=0.75,"El elemento de control está operando de acuerdo al proceso.",IF(J43=1,"El elemento de control se supervisa periódicamente.",0))))</f>
        <v>El elemento de control no está formalizado.</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71" t="s">
        <v>417</v>
      </c>
      <c r="D45" s="171" t="s">
        <v>416</v>
      </c>
      <c r="E45" s="162"/>
      <c r="F45" s="162"/>
      <c r="G45" s="163"/>
      <c r="H45" s="164">
        <v>1</v>
      </c>
      <c r="I45" s="165" t="str">
        <f>IF(H45=1,"Implementación inicial.",IF(H45=2,"Implementación.",IF(H45=3,"Implementación.",IF(H45=4,"Efectividad.",0))))</f>
        <v>Implementación inicial.</v>
      </c>
      <c r="J45" s="166">
        <f>IF(H45=1,0.25,IF(H45=2,0.5,IF(H45=3,0.75,IF(H45=4,1,0))))</f>
        <v>0.25</v>
      </c>
      <c r="K45" s="167" t="str">
        <f>IF(J45=0.25,"El elemento de control no está formalizado.",IF(J45=0.5,"El elemento de control está formalizado.",IF(J45=0.75,"El elemento de control está operando de acuerdo al proceso.",IF(J45=1,"El elemento de control se supervisa periódicamente.",0))))</f>
        <v>El elemento de control no está formalizado.</v>
      </c>
      <c r="L45" s="168">
        <f>AVERAGE(J45:J47)</f>
        <v>0.75</v>
      </c>
      <c r="M45" s="189" t="str">
        <f>IF(L45&lt;0.39,"BAJO",IF(L45&lt;0.69,"MEDIO",IF(L45&lt;=1,"ALTO",0)))</f>
        <v>ALTO</v>
      </c>
    </row>
    <row r="46" spans="1:13" s="244" customFormat="1" ht="96.75" customHeight="1">
      <c r="A46" s="160">
        <v>32</v>
      </c>
      <c r="B46" s="186" t="s">
        <v>244</v>
      </c>
      <c r="C46" s="162" t="s">
        <v>415</v>
      </c>
      <c r="D46" s="162" t="s">
        <v>414</v>
      </c>
      <c r="E46" s="171" t="s">
        <v>413</v>
      </c>
      <c r="F46" s="171" t="s">
        <v>254</v>
      </c>
      <c r="G46" s="191"/>
      <c r="H46" s="172">
        <v>4</v>
      </c>
      <c r="I46" s="173" t="str">
        <f>IF(H46=1,"Implementación inicial.",IF(H46=2,"Implementación.",IF(H46=3,"Implementación.",IF(H46=4,"Efectividad.",0))))</f>
        <v>Efectividad.</v>
      </c>
      <c r="J46" s="174">
        <f>IF(H46=1,0.25,IF(H46=2,0.5,IF(H46=3,0.75,IF(H46=4,1,0))))</f>
        <v>1</v>
      </c>
      <c r="K46" s="175" t="str">
        <f>IF(J46=0.25,"El elemento de control no está formalizado.",IF(J46=0.5,"El elemento de control está formalizado.",IF(J46=0.75,"El elemento de control está operando de acuerdo al proceso.",IF(J46=1,"El elemento de control se supervisa periódicamente.",0))))</f>
        <v>El elemento de control se supervisa periódicamente.</v>
      </c>
      <c r="L46" s="168"/>
      <c r="M46" s="169"/>
    </row>
    <row r="47" spans="1:13" s="244" customFormat="1" ht="100.5" customHeight="1">
      <c r="A47" s="160">
        <v>33</v>
      </c>
      <c r="B47" s="188" t="s">
        <v>245</v>
      </c>
      <c r="C47" s="162" t="s">
        <v>415</v>
      </c>
      <c r="D47" s="162" t="s">
        <v>414</v>
      </c>
      <c r="E47" s="171" t="s">
        <v>413</v>
      </c>
      <c r="F47" s="171" t="s">
        <v>254</v>
      </c>
      <c r="G47" s="163"/>
      <c r="H47" s="164">
        <v>4</v>
      </c>
      <c r="I47" s="165" t="str">
        <f>IF(H47=1,"Implementación inicial.",IF(H47=2,"Implementación.",IF(H47=3,"Implementación.",IF(H47=4,"Efectividad.",0))))</f>
        <v>Efectividad.</v>
      </c>
      <c r="J47" s="166">
        <f>IF(H47=1,0.25,IF(H47=2,0.5,IF(H47=3,0.75,IF(H47=4,1,0))))</f>
        <v>1</v>
      </c>
      <c r="K47" s="167" t="str">
        <f>IF(J47=0.25,"El elemento de control no está formalizado.",IF(J47=0.5,"El elemento de control está formalizado.",IF(J47=0.75,"El elemento de control está operando de acuerdo al proceso.",IF(J47=1,"El elemento de control se supervisa periódicamente.",0))))</f>
        <v>El elemento de control se supervisa periódicamente.</v>
      </c>
      <c r="L47" s="168"/>
      <c r="M47" s="169"/>
    </row>
    <row r="48" spans="1:13" s="194" customFormat="1" ht="41.45" customHeight="1">
      <c r="B48" s="195"/>
      <c r="C48" s="196"/>
      <c r="D48" s="196"/>
      <c r="E48" s="197"/>
      <c r="F48" s="197"/>
      <c r="G48" s="197"/>
      <c r="J48" s="198" t="s">
        <v>43</v>
      </c>
      <c r="K48" s="199"/>
      <c r="L48" s="200">
        <f>(+L11+L20+L25+L38+L45)/5</f>
        <v>0.76041666666666674</v>
      </c>
      <c r="M48" s="201" t="str">
        <f>IF(L48&lt;0.39,"BAJO",IF(L48&lt;0.69,"MEDIO",IF(L48&lt;=1,"ALTO",0)))</f>
        <v>ALTO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246</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c r="C56" s="228"/>
      <c r="D56" s="229"/>
      <c r="E56" s="230"/>
      <c r="F56" s="231"/>
      <c r="G56" s="232"/>
      <c r="H56" s="233"/>
      <c r="I56" s="233"/>
      <c r="J56" s="234"/>
      <c r="K56" s="209"/>
      <c r="L56" s="209"/>
      <c r="M56" s="194"/>
    </row>
    <row r="57" spans="1:13" s="244" customFormat="1" ht="36" customHeight="1" thickBot="1">
      <c r="A57" s="226">
        <v>2</v>
      </c>
      <c r="B57" s="227"/>
      <c r="C57" s="235"/>
      <c r="D57" s="236"/>
      <c r="E57" s="230"/>
      <c r="F57" s="231"/>
      <c r="G57" s="232"/>
      <c r="H57" s="233"/>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H59:J59"/>
    <mergeCell ref="C60:D60"/>
    <mergeCell ref="H60:J60"/>
    <mergeCell ref="C55:D55"/>
    <mergeCell ref="H55:J55"/>
    <mergeCell ref="C56:D56"/>
    <mergeCell ref="H56:J56"/>
    <mergeCell ref="C58:D58"/>
    <mergeCell ref="H58:J58"/>
    <mergeCell ref="C57:D57"/>
    <mergeCell ref="H57:J57"/>
    <mergeCell ref="A44:F44"/>
    <mergeCell ref="L45:L47"/>
    <mergeCell ref="M45:M47"/>
    <mergeCell ref="J48:K48"/>
    <mergeCell ref="K50:L50"/>
    <mergeCell ref="A52:J52"/>
    <mergeCell ref="K52:L52"/>
    <mergeCell ref="A54:J54"/>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formula1>"1,2,3,4"</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zoomScale="86" zoomScaleNormal="86" workbookViewId="0">
      <selection activeCell="E12" sqref="E12"/>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504</v>
      </c>
      <c r="B4" s="132"/>
      <c r="C4" s="132"/>
      <c r="D4" s="132"/>
      <c r="E4" s="132"/>
      <c r="F4" s="133" t="s">
        <v>503</v>
      </c>
      <c r="G4" s="133"/>
      <c r="H4" s="133"/>
      <c r="I4" s="133"/>
      <c r="J4" s="133"/>
      <c r="K4" s="133"/>
      <c r="L4" s="133"/>
      <c r="M4" s="134"/>
    </row>
    <row r="5" spans="1:20" s="255" customFormat="1" ht="27.75" customHeight="1">
      <c r="A5" s="132" t="s">
        <v>502</v>
      </c>
      <c r="B5" s="132"/>
      <c r="C5" s="132"/>
      <c r="D5" s="132"/>
      <c r="E5" s="132"/>
      <c r="F5" s="132"/>
      <c r="G5" s="135"/>
      <c r="H5" s="136"/>
      <c r="I5" s="136"/>
      <c r="J5" s="137"/>
      <c r="K5" s="137"/>
      <c r="L5" s="137"/>
      <c r="M5" s="138"/>
    </row>
    <row r="6" spans="1:20" s="255" customFormat="1" ht="27.75" customHeight="1">
      <c r="A6" s="132" t="s">
        <v>501</v>
      </c>
      <c r="B6" s="132"/>
      <c r="C6" s="132"/>
      <c r="D6" s="132"/>
      <c r="E6" s="132"/>
      <c r="F6" s="132"/>
      <c r="G6" s="135"/>
      <c r="H6" s="136"/>
      <c r="I6" s="136"/>
      <c r="J6" s="137"/>
      <c r="K6" s="137"/>
      <c r="L6" s="137"/>
      <c r="M6" s="138"/>
    </row>
    <row r="7" spans="1:20" s="255" customFormat="1" ht="28.5" customHeight="1">
      <c r="A7" s="132" t="s">
        <v>500</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162" t="s">
        <v>497</v>
      </c>
      <c r="D11" s="162" t="s">
        <v>464</v>
      </c>
      <c r="E11" s="162" t="s">
        <v>499</v>
      </c>
      <c r="F11" s="162" t="s">
        <v>498</v>
      </c>
      <c r="G11" s="163"/>
      <c r="H11" s="164">
        <v>3</v>
      </c>
      <c r="I11" s="165" t="str">
        <f>IF(H11=1,"Implementación inicial.",IF(H11=2,"Implementación.",IF(H11=3,"Implementación.",IF(H11=4,"Efectividad.",0))))</f>
        <v>Implementación.</v>
      </c>
      <c r="J11" s="166">
        <f>IF(H11=1,0.25,IF(H11=2,0.5,IF(H11=3,0.75,IF(H11=4,1,0))))</f>
        <v>0.75</v>
      </c>
      <c r="K11" s="167" t="str">
        <f>IF(J11=0.25,"El elemento de control no está formalizado.",IF(J11=0.5,"El elemento de control está formalizado.",IF(J11=0.75,"El elemento de control está operando de acuerdo al proceso.",IF(J11=1,"El elemento de control se supervisa periódicamente.",0))))</f>
        <v>El elemento de control está operando de acuerdo al proceso.</v>
      </c>
      <c r="L11" s="168">
        <f>AVERAGE(J11:J18)</f>
        <v>0.75</v>
      </c>
      <c r="M11" s="169" t="str">
        <f>IF(L11&lt;0.39,"BAJO",IF(L11&lt;0.69,"MEDIO",IF(L11&lt;=1,"ALTO",0)))</f>
        <v>ALTO</v>
      </c>
      <c r="T11" s="253"/>
    </row>
    <row r="12" spans="1:20" s="244" customFormat="1" ht="97.5" customHeight="1">
      <c r="A12" s="160">
        <v>2</v>
      </c>
      <c r="B12" s="170" t="s">
        <v>157</v>
      </c>
      <c r="C12" s="171" t="s">
        <v>497</v>
      </c>
      <c r="D12" s="171" t="s">
        <v>464</v>
      </c>
      <c r="E12" s="171" t="s">
        <v>496</v>
      </c>
      <c r="F12" s="171" t="s">
        <v>495</v>
      </c>
      <c r="G12" s="163"/>
      <c r="H12" s="172">
        <v>4</v>
      </c>
      <c r="I12" s="173" t="str">
        <f>IF(H12=1,"Implementación inicial.",IF(H12=2,"Implementación.",IF(H12=3,"Implementación.",IF(H12=4,"Efectividad.",0))))</f>
        <v>Efectividad.</v>
      </c>
      <c r="J12" s="174">
        <f>IF(H12=1,0.25,IF(H12=2,0.5,IF(H12=3,0.75,IF(H12=4,1,0))))</f>
        <v>1</v>
      </c>
      <c r="K12" s="175" t="str">
        <f>IF(J12=0.25,"El elemento de control no está formalizado.",IF(J12=0.5,"El elemento de control está formalizado.",IF(J12=0.75,"El elemento de control está operando de acuerdo al proceso.",IF(J12=1,"El elemento de control se supervisa periódicamente.",0))))</f>
        <v>El elemento de control se supervisa periódicamente.</v>
      </c>
      <c r="L12" s="168"/>
      <c r="M12" s="169"/>
    </row>
    <row r="13" spans="1:20" s="244" customFormat="1" ht="109.5" customHeight="1">
      <c r="A13" s="160">
        <v>3</v>
      </c>
      <c r="B13" s="161" t="s">
        <v>160</v>
      </c>
      <c r="C13" s="162" t="s">
        <v>161</v>
      </c>
      <c r="D13" s="162" t="s">
        <v>306</v>
      </c>
      <c r="E13" s="162" t="s">
        <v>310</v>
      </c>
      <c r="F13" s="162" t="s">
        <v>144</v>
      </c>
      <c r="G13" s="163"/>
      <c r="H13" s="164">
        <v>3</v>
      </c>
      <c r="I13" s="165" t="str">
        <f>IF(H13=1,"Implementación inicial.",IF(H13=2,"Implementación.",IF(H13=3,"Implementación.",IF(H13=4,"Efectividad.",0))))</f>
        <v>Implementación.</v>
      </c>
      <c r="J13" s="166">
        <f>IF(H13=1,0.25,IF(H13=2,0.5,IF(H13=3,0.75,IF(H13=4,1,0))))</f>
        <v>0.75</v>
      </c>
      <c r="K13" s="167" t="str">
        <f>IF(J13=0.25,"El elemento de control no está formalizado.",IF(J13=0.5,"El elemento de control está formalizado.",IF(J13=0.75,"El elemento de control está operando de acuerdo al proceso.",IF(J13=1,"El elemento de control se supervisa periódicamente.",0))))</f>
        <v>El elemento de control está operando de acuerdo al proceso.</v>
      </c>
      <c r="L13" s="168"/>
      <c r="M13" s="169"/>
    </row>
    <row r="14" spans="1:20" s="244" customFormat="1" ht="78.75" customHeight="1">
      <c r="A14" s="160">
        <v>4</v>
      </c>
      <c r="B14" s="170" t="s">
        <v>165</v>
      </c>
      <c r="C14" s="171" t="s">
        <v>122</v>
      </c>
      <c r="D14" s="171" t="s">
        <v>309</v>
      </c>
      <c r="E14" s="171" t="s">
        <v>308</v>
      </c>
      <c r="F14" s="171"/>
      <c r="G14" s="163"/>
      <c r="H14" s="172">
        <v>3</v>
      </c>
      <c r="I14" s="173" t="str">
        <f>IF(H14=1,"Implementación inicial.",IF(H14=2,"Implementación.",IF(H14=3,"Implementación.",IF(H14=4,"Efectividad.",0))))</f>
        <v>Implementación.</v>
      </c>
      <c r="J14" s="174">
        <f>IF(H14=1,0.25,IF(H14=2,0.5,IF(H14=3,0.75,IF(H14=4,1,0))))</f>
        <v>0.75</v>
      </c>
      <c r="K14" s="175" t="str">
        <f>IF(J14=0.25,"El elemento de control no está formalizado.",IF(J14=0.5,"El elemento de control está formalizado.",IF(J14=0.75,"El elemento de control está operando de acuerdo al proceso.",IF(J14=1,"El elemento de control se supervisa periódicamente.",0))))</f>
        <v>El elemento de control está operando de acuerdo al proceso.</v>
      </c>
      <c r="L14" s="168"/>
      <c r="M14" s="169"/>
    </row>
    <row r="15" spans="1:20" s="244" customFormat="1" ht="79.5" customHeight="1">
      <c r="A15" s="160">
        <v>5</v>
      </c>
      <c r="B15" s="161" t="s">
        <v>168</v>
      </c>
      <c r="C15" s="162" t="s">
        <v>494</v>
      </c>
      <c r="D15" s="162" t="s">
        <v>464</v>
      </c>
      <c r="E15" s="162" t="s">
        <v>305</v>
      </c>
      <c r="F15" s="162" t="s">
        <v>170</v>
      </c>
      <c r="G15" s="163"/>
      <c r="H15" s="164">
        <v>3</v>
      </c>
      <c r="I15" s="165" t="str">
        <f>IF(H15=1,"Implementación inicial.",IF(H15=2,"Implementación.",IF(H15=3,"Implementación.",IF(H15=4,"Efectividad.",0))))</f>
        <v>Implementación.</v>
      </c>
      <c r="J15" s="166">
        <f>IF(H15=1,0.25,IF(H15=2,0.5,IF(H15=3,0.75,IF(H15=4,1,0))))</f>
        <v>0.75</v>
      </c>
      <c r="K15" s="167" t="str">
        <f>IF(J15=0.25,"El elemento de control no está formalizado.",IF(J15=0.5,"El elemento de control está formalizado.",IF(J15=0.75,"El elemento de control está operando de acuerdo al proceso.",IF(J15=1,"El elemento de control se supervisa periódicamente.",0))))</f>
        <v>El elemento de control está operando de acuerdo al proceso.</v>
      </c>
      <c r="L15" s="168"/>
      <c r="M15" s="169"/>
    </row>
    <row r="16" spans="1:20" s="244" customFormat="1" ht="66" customHeight="1">
      <c r="A16" s="160">
        <v>6</v>
      </c>
      <c r="B16" s="170" t="s">
        <v>171</v>
      </c>
      <c r="C16" s="171" t="s">
        <v>465</v>
      </c>
      <c r="D16" s="171" t="s">
        <v>464</v>
      </c>
      <c r="E16" s="171" t="s">
        <v>304</v>
      </c>
      <c r="F16" s="171" t="s">
        <v>493</v>
      </c>
      <c r="G16" s="176"/>
      <c r="H16" s="172">
        <v>4</v>
      </c>
      <c r="I16" s="173" t="str">
        <f>IF(H16=1,"Implementación inicial.",IF(H16=2,"Implementación.",IF(H16=3,"Implementación.",IF(H16=4,"Efectividad.",0))))</f>
        <v>Efectividad.</v>
      </c>
      <c r="J16" s="174">
        <f>IF(H16=1,0.25,IF(H16=2,0.5,IF(H16=3,0.75,IF(H16=4,1,0))))</f>
        <v>1</v>
      </c>
      <c r="K16" s="175" t="str">
        <f>IF(J16=0.25,"El elemento de control no está formalizado.",IF(J16=0.5,"El elemento de control está formalizado.",IF(J16=0.75,"El elemento de control está operando de acuerdo al proceso.",IF(J16=1,"El elemento de control se supervisa periódicamente.",0))))</f>
        <v>El elemento de control se supervisa periódicamente.</v>
      </c>
      <c r="L16" s="168"/>
      <c r="M16" s="169"/>
    </row>
    <row r="17" spans="1:13" s="244" customFormat="1" ht="91.5" customHeight="1">
      <c r="A17" s="160">
        <v>7</v>
      </c>
      <c r="B17" s="161" t="s">
        <v>173</v>
      </c>
      <c r="C17" s="162" t="s">
        <v>303</v>
      </c>
      <c r="D17" s="162" t="s">
        <v>302</v>
      </c>
      <c r="E17" s="162" t="s">
        <v>301</v>
      </c>
      <c r="F17" s="162" t="s">
        <v>492</v>
      </c>
      <c r="G17" s="177"/>
      <c r="H17" s="164">
        <v>1</v>
      </c>
      <c r="I17" s="165" t="str">
        <f>IF(H17=1,"Implementación inicial.",IF(H17=2,"Implementación.",IF(H17=3,"Implementación.",IF(H17=4,"Efectividad.",0))))</f>
        <v>Implementación inicial.</v>
      </c>
      <c r="J17" s="166">
        <f>IF(H17=1,0.25,IF(H17=2,0.5,IF(H17=3,0.75,IF(H17=4,1,0))))</f>
        <v>0.25</v>
      </c>
      <c r="K17" s="167" t="str">
        <f>IF(J17=0.25,"El elemento de control no está formalizado.",IF(J17=0.5,"El elemento de control está formalizado.",IF(J17=0.75,"El elemento de control está operando de acuerdo al proceso.",IF(J17=1,"El elemento de control se supervisa periódicamente.",0))))</f>
        <v>El elemento de control no está formalizado.</v>
      </c>
      <c r="L17" s="168"/>
      <c r="M17" s="169"/>
    </row>
    <row r="18" spans="1:13" s="244" customFormat="1" ht="71.25" customHeight="1" thickBot="1">
      <c r="A18" s="160">
        <v>8</v>
      </c>
      <c r="B18" s="170" t="s">
        <v>175</v>
      </c>
      <c r="C18" s="171" t="s">
        <v>465</v>
      </c>
      <c r="D18" s="171" t="s">
        <v>464</v>
      </c>
      <c r="E18" s="171" t="s">
        <v>491</v>
      </c>
      <c r="F18" s="171" t="s">
        <v>490</v>
      </c>
      <c r="G18" s="163"/>
      <c r="H18" s="172">
        <v>3</v>
      </c>
      <c r="I18" s="173" t="str">
        <f>IF(H18=1,"Implementación inicial.",IF(H18=2,"Implementación.",IF(H18=3,"Implementación.",IF(H18=4,"Efectividad.",0))))</f>
        <v>Implementación.</v>
      </c>
      <c r="J18" s="174">
        <f>IF(H18=1,0.25,IF(H18=2,0.5,IF(H18=3,0.75,IF(H18=4,1,0))))</f>
        <v>0.75</v>
      </c>
      <c r="K18" s="175" t="str">
        <f>IF(J18=0.25,"El elemento de control no está formalizado.",IF(J18=0.5,"El elemento de control está formalizado.",IF(J18=0.75,"El elemento de control está operando de acuerdo al proceso.",IF(J18=1,"El elemento de control se supervisa periódicamente.",0))))</f>
        <v>El elemento de control está operando de acuerdo al proceso.</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62" t="s">
        <v>465</v>
      </c>
      <c r="D20" s="162" t="s">
        <v>464</v>
      </c>
      <c r="E20" s="162" t="s">
        <v>489</v>
      </c>
      <c r="F20" s="162" t="s">
        <v>488</v>
      </c>
      <c r="G20" s="163"/>
      <c r="H20" s="164">
        <v>4</v>
      </c>
      <c r="I20" s="165" t="str">
        <f>IF(H20=1,"Implementación inicial.",IF(H20=2,"Implementación.",IF(H20=3,"Implementación.",IF(H20=4,"Efectividad.",0))))</f>
        <v>Efectividad.</v>
      </c>
      <c r="J20" s="166">
        <f>IF(H20=1,0.25,IF(H20=2,0.5,IF(H20=3,0.75,IF(H20=4,1,0))))</f>
        <v>1</v>
      </c>
      <c r="K20" s="167" t="str">
        <f>IF(J20=0.25,"El elemento de control no está formalizado.",IF(J20=0.5,"El elemento de control está formalizado.",IF(J20=0.75,"El elemento de control está operando de acuerdo al proceso.",IF(J20=1,"El elemento de control se supervisa periódicamente.",0))))</f>
        <v>El elemento de control se supervisa periódicamente.</v>
      </c>
      <c r="L20" s="168">
        <f>AVERAGE(J20:J23)</f>
        <v>0.875</v>
      </c>
      <c r="M20" s="185" t="str">
        <f>IF(L20&lt;0.39,"BAJO",IF(L20&lt;0.69,"MEDIO",IF(L20&lt;=1,"ALTO",0)))</f>
        <v>ALTO</v>
      </c>
    </row>
    <row r="21" spans="1:13" s="244" customFormat="1" ht="86.25" customHeight="1">
      <c r="A21" s="160">
        <v>10</v>
      </c>
      <c r="B21" s="186" t="s">
        <v>182</v>
      </c>
      <c r="C21" s="171" t="s">
        <v>465</v>
      </c>
      <c r="D21" s="171" t="s">
        <v>464</v>
      </c>
      <c r="E21" s="171" t="s">
        <v>487</v>
      </c>
      <c r="F21" s="171" t="s">
        <v>486</v>
      </c>
      <c r="G21" s="163"/>
      <c r="H21" s="172">
        <v>4</v>
      </c>
      <c r="I21" s="173" t="str">
        <f>IF(H21=1,"Implementación inicial.",IF(H21=2,"Implementación.",IF(H21=3,"Implementación.",IF(H21=4,"Efectividad.",0))))</f>
        <v>Efectividad.</v>
      </c>
      <c r="J21" s="174">
        <f>IF(H21=1,0.25,IF(H21=2,0.5,IF(H21=3,0.75,IF(H21=4,1,0))))</f>
        <v>1</v>
      </c>
      <c r="K21" s="175" t="str">
        <f>IF(J21=0.25,"El elemento de control no está formalizado.",IF(J21=0.5,"El elemento de control está formalizado.",IF(J21=0.75,"El elemento de control está operando de acuerdo al proceso.",IF(J21=1,"El elemento de control se supervisa periódicamente.",0))))</f>
        <v>El elemento de control se supervisa periódicamente.</v>
      </c>
      <c r="L21" s="168"/>
      <c r="M21" s="169"/>
    </row>
    <row r="22" spans="1:13" s="244" customFormat="1" ht="61.5" customHeight="1">
      <c r="A22" s="160">
        <v>11</v>
      </c>
      <c r="B22" s="184" t="s">
        <v>184</v>
      </c>
      <c r="C22" s="162" t="s">
        <v>294</v>
      </c>
      <c r="D22" s="162" t="s">
        <v>293</v>
      </c>
      <c r="E22" s="162" t="s">
        <v>296</v>
      </c>
      <c r="F22" s="162" t="s">
        <v>295</v>
      </c>
      <c r="G22" s="163"/>
      <c r="H22" s="164">
        <v>3</v>
      </c>
      <c r="I22" s="165" t="str">
        <f>IF(H22=1,"Implementación inicial.",IF(H22=2,"Implementación.",IF(H22=3,"Implementación.",IF(H22=4,"Efectividad.",0))))</f>
        <v>Implementación.</v>
      </c>
      <c r="J22" s="166">
        <f>IF(H22=1,0.25,IF(H22=2,0.5,IF(H22=3,0.75,IF(H22=4,1,0))))</f>
        <v>0.75</v>
      </c>
      <c r="K22" s="167" t="str">
        <f>IF(J22=0.25,"El elemento de control no está formalizado.",IF(J22=0.5,"El elemento de control está formalizado.",IF(J22=0.75,"El elemento de control está operando de acuerdo al proceso.",IF(J22=1,"El elemento de control se supervisa periódicamente.",0))))</f>
        <v>El elemento de control está operando de acuerdo al proceso.</v>
      </c>
      <c r="L22" s="168"/>
      <c r="M22" s="169"/>
    </row>
    <row r="23" spans="1:13" s="244" customFormat="1" ht="81.75" customHeight="1" thickBot="1">
      <c r="A23" s="160">
        <v>12</v>
      </c>
      <c r="B23" s="186" t="s">
        <v>187</v>
      </c>
      <c r="C23" s="171" t="s">
        <v>294</v>
      </c>
      <c r="D23" s="171" t="s">
        <v>293</v>
      </c>
      <c r="E23" s="171" t="s">
        <v>292</v>
      </c>
      <c r="F23" s="171" t="s">
        <v>243</v>
      </c>
      <c r="G23" s="163"/>
      <c r="H23" s="172">
        <v>3</v>
      </c>
      <c r="I23" s="173" t="str">
        <f>IF(H23=1,"Implementación inicial.",IF(H23=2,"Implementación.",IF(H23=3,"Implementación.",IF(H23=4,"Efectividad.",0))))</f>
        <v>Implementación.</v>
      </c>
      <c r="J23" s="174">
        <f>IF(H23=1,0.25,IF(H23=2,0.5,IF(H23=3,0.75,IF(H23=4,1,0))))</f>
        <v>0.75</v>
      </c>
      <c r="K23" s="175" t="str">
        <f>IF(J23=0.25,"El elemento de control no está formalizado.",IF(J23=0.5,"El elemento de control está formalizado.",IF(J23=0.75,"El elemento de control está operando de acuerdo al proceso.",IF(J23=1,"El elemento de control se supervisa periódicamente.",0))))</f>
        <v>El elemento de control está operando de acuerdo al proceso.</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162" t="s">
        <v>465</v>
      </c>
      <c r="D25" s="162" t="s">
        <v>464</v>
      </c>
      <c r="E25" s="162" t="s">
        <v>485</v>
      </c>
      <c r="F25" s="162" t="s">
        <v>480</v>
      </c>
      <c r="G25" s="163"/>
      <c r="H25" s="164">
        <v>3</v>
      </c>
      <c r="I25" s="165" t="str">
        <f>IF(H25=1,"Implementación inicial.",IF(H25=2,"Implementación.",IF(H25=3,"Implementación.",IF(H25=4,"Efectividad.",0))))</f>
        <v>Implementación.</v>
      </c>
      <c r="J25" s="166">
        <f>IF(H25=1,0.25,IF(H25=2,0.5,IF(H25=3,0.75,IF(H25=4,1,0))))</f>
        <v>0.75</v>
      </c>
      <c r="K25" s="167" t="str">
        <f>IF(J25=0.25,"El elemento de control no está formalizado.",IF(J25=0.5,"El elemento de control está formalizado.",IF(J25=0.75,"El elemento de control está operando de acuerdo al proceso.",IF(J25=1,"El elemento de control se supervisa periódicamente.",0))))</f>
        <v>El elemento de control está operando de acuerdo al proceso.</v>
      </c>
      <c r="L25" s="168">
        <f>AVERAGE(J25:J36)</f>
        <v>0.83333333333333337</v>
      </c>
      <c r="M25" s="189" t="str">
        <f>IF(L25&lt;0.39,"BAJO",IF(L25&lt;0.69,"MEDIO",IF(L25&lt;=1,"ALTO",0)))</f>
        <v>ALTO</v>
      </c>
    </row>
    <row r="26" spans="1:13" s="244" customFormat="1" ht="86.25" customHeight="1">
      <c r="A26" s="160">
        <v>14</v>
      </c>
      <c r="B26" s="186" t="s">
        <v>193</v>
      </c>
      <c r="C26" s="171" t="s">
        <v>465</v>
      </c>
      <c r="D26" s="171" t="s">
        <v>464</v>
      </c>
      <c r="E26" s="171" t="s">
        <v>484</v>
      </c>
      <c r="F26" s="171" t="s">
        <v>380</v>
      </c>
      <c r="G26" s="163"/>
      <c r="H26" s="172">
        <v>4</v>
      </c>
      <c r="I26" s="173" t="str">
        <f>IF(H26=1,"Implementación inicial.",IF(H26=2,"Implementación.",IF(H26=3,"Implementación.",IF(H26=4,"Efectividad.",0))))</f>
        <v>Efectividad.</v>
      </c>
      <c r="J26" s="174">
        <f>IF(H26=1,0.25,IF(H26=2,0.5,IF(H26=3,0.75,IF(H26=4,1,0))))</f>
        <v>1</v>
      </c>
      <c r="K26" s="175" t="str">
        <f>IF(J26=0.25,"El elemento de control no está formalizado.",IF(J26=0.5,"El elemento de control está formalizado.",IF(J26=0.75,"El elemento de control está operando de acuerdo al proceso.",IF(J26=1,"El elemento de control se supervisa periódicamente.",0))))</f>
        <v>El elemento de control se supervisa periódicamente.</v>
      </c>
      <c r="L26" s="168"/>
      <c r="M26" s="169"/>
    </row>
    <row r="27" spans="1:13" s="244" customFormat="1" ht="72.75" customHeight="1">
      <c r="A27" s="160">
        <v>15</v>
      </c>
      <c r="B27" s="188" t="s">
        <v>196</v>
      </c>
      <c r="C27" s="162" t="s">
        <v>465</v>
      </c>
      <c r="D27" s="162" t="s">
        <v>464</v>
      </c>
      <c r="E27" s="162" t="s">
        <v>483</v>
      </c>
      <c r="F27" s="162" t="s">
        <v>380</v>
      </c>
      <c r="G27" s="163"/>
      <c r="H27" s="164">
        <v>4</v>
      </c>
      <c r="I27" s="165" t="str">
        <f>IF(H27=1,"Implementación inicial.",IF(H27=2,"Implementación.",IF(H27=3,"Implementación.",IF(H27=4,"Efectividad.",0))))</f>
        <v>Efectividad.</v>
      </c>
      <c r="J27" s="166">
        <f>IF(H27=1,0.25,IF(H27=2,0.5,IF(H27=3,0.75,IF(H27=4,1,0))))</f>
        <v>1</v>
      </c>
      <c r="K27" s="167" t="str">
        <f>IF(J27=0.25,"El elemento de control no está formalizado.",IF(J27=0.5,"El elemento de control está formalizado.",IF(J27=0.75,"El elemento de control está operando de acuerdo al proceso.",IF(J27=1,"El elemento de control se supervisa periódicamente.",0))))</f>
        <v>El elemento de control se supervisa periódicamente.</v>
      </c>
      <c r="L27" s="168"/>
      <c r="M27" s="169"/>
    </row>
    <row r="28" spans="1:13" s="244" customFormat="1" ht="73.5" customHeight="1">
      <c r="A28" s="160">
        <v>16</v>
      </c>
      <c r="B28" s="186" t="s">
        <v>199</v>
      </c>
      <c r="C28" s="171" t="s">
        <v>465</v>
      </c>
      <c r="D28" s="171" t="s">
        <v>464</v>
      </c>
      <c r="E28" s="171" t="s">
        <v>482</v>
      </c>
      <c r="F28" s="171" t="s">
        <v>480</v>
      </c>
      <c r="G28" s="177"/>
      <c r="H28" s="172">
        <v>4</v>
      </c>
      <c r="I28" s="173" t="str">
        <f>IF(H28=1,"Implementación inicial.",IF(H28=2,"Implementación.",IF(H28=3,"Implementación.",IF(H28=4,"Efectividad.",0))))</f>
        <v>Efectividad.</v>
      </c>
      <c r="J28" s="174">
        <f>IF(H28=1,0.25,IF(H28=2,0.5,IF(H28=3,0.75,IF(H28=4,1,0))))</f>
        <v>1</v>
      </c>
      <c r="K28" s="175" t="str">
        <f>IF(J28=0.25,"El elemento de control no está formalizado.",IF(J28=0.5,"El elemento de control está formalizado.",IF(J28=0.75,"El elemento de control está operando de acuerdo al proceso.",IF(J28=1,"El elemento de control se supervisa periódicamente.",0))))</f>
        <v>El elemento de control se supervisa periódicamente.</v>
      </c>
      <c r="L28" s="168"/>
      <c r="M28" s="169"/>
    </row>
    <row r="29" spans="1:13" s="244" customFormat="1" ht="87" customHeight="1">
      <c r="A29" s="160">
        <v>17</v>
      </c>
      <c r="B29" s="188" t="s">
        <v>202</v>
      </c>
      <c r="C29" s="162" t="s">
        <v>465</v>
      </c>
      <c r="D29" s="162" t="s">
        <v>464</v>
      </c>
      <c r="E29" s="162" t="s">
        <v>481</v>
      </c>
      <c r="F29" s="162" t="s">
        <v>480</v>
      </c>
      <c r="G29" s="163"/>
      <c r="H29" s="164">
        <v>3</v>
      </c>
      <c r="I29" s="165" t="str">
        <f>IF(H29=1,"Implementación inicial.",IF(H29=2,"Implementación.",IF(H29=3,"Implementación.",IF(H29=4,"Efectividad.",0))))</f>
        <v>Implementación.</v>
      </c>
      <c r="J29" s="166">
        <f>IF(H29=1,0.25,IF(H29=2,0.5,IF(H29=3,0.75,IF(H29=4,1,0))))</f>
        <v>0.75</v>
      </c>
      <c r="K29" s="167" t="str">
        <f>IF(J29=0.25,"El elemento de control no está formalizado.",IF(J29=0.5,"El elemento de control está formalizado.",IF(J29=0.75,"El elemento de control está operando de acuerdo al proceso.",IF(J29=1,"El elemento de control se supervisa periódicamente.",0))))</f>
        <v>El elemento de control está operando de acuerdo al proceso.</v>
      </c>
      <c r="L29" s="168"/>
      <c r="M29" s="169"/>
    </row>
    <row r="30" spans="1:13" s="244" customFormat="1" ht="98.25" customHeight="1">
      <c r="A30" s="160">
        <v>18</v>
      </c>
      <c r="B30" s="186" t="s">
        <v>204</v>
      </c>
      <c r="C30" s="171" t="s">
        <v>320</v>
      </c>
      <c r="D30" s="171" t="s">
        <v>479</v>
      </c>
      <c r="E30" s="171" t="s">
        <v>478</v>
      </c>
      <c r="F30" s="171" t="s">
        <v>477</v>
      </c>
      <c r="G30" s="163"/>
      <c r="H30" s="172">
        <v>4</v>
      </c>
      <c r="I30" s="173" t="str">
        <f>IF(H30=1,"Implementación inicial.",IF(H30=2,"Implementación.",IF(H30=3,"Implementación.",IF(H30=4,"Efectividad.",0))))</f>
        <v>Efectividad.</v>
      </c>
      <c r="J30" s="174">
        <f>IF(H30=1,0.25,IF(H30=2,0.5,IF(H30=3,0.75,IF(H30=4,1,0))))</f>
        <v>1</v>
      </c>
      <c r="K30" s="175" t="str">
        <f>IF(J30=0.25,"El elemento de control no está formalizado.",IF(J30=0.5,"El elemento de control está formalizado.",IF(J30=0.75,"El elemento de control está operando de acuerdo al proceso.",IF(J30=1,"El elemento de control se supervisa periódicamente.",0))))</f>
        <v>El elemento de control se supervisa periódicamente.</v>
      </c>
      <c r="L30" s="168"/>
      <c r="M30" s="169"/>
    </row>
    <row r="31" spans="1:13" s="244" customFormat="1" ht="54.75" customHeight="1">
      <c r="A31" s="160">
        <v>19</v>
      </c>
      <c r="B31" s="188" t="s">
        <v>31</v>
      </c>
      <c r="C31" s="162" t="s">
        <v>465</v>
      </c>
      <c r="D31" s="162" t="s">
        <v>464</v>
      </c>
      <c r="E31" s="162" t="s">
        <v>82</v>
      </c>
      <c r="F31" s="162" t="s">
        <v>476</v>
      </c>
      <c r="G31" s="163"/>
      <c r="H31" s="164">
        <v>2</v>
      </c>
      <c r="I31" s="165" t="str">
        <f>IF(H31=1,"Implementación inicial.",IF(H31=2,"Implementación.",IF(H31=3,"Implementación.",IF(H31=4,"Efectividad.",0))))</f>
        <v>Implementación.</v>
      </c>
      <c r="J31" s="166">
        <f>IF(H31=1,0.25,IF(H31=2,0.5,IF(H31=3,0.75,IF(H31=4,1,0))))</f>
        <v>0.5</v>
      </c>
      <c r="K31" s="167" t="str">
        <f>IF(J31=0.25,"El elemento de control no está formalizado.",IF(J31=0.5,"El elemento de control está formalizado.",IF(J31=0.75,"El elemento de control está operando de acuerdo al proceso.",IF(J31=1,"El elemento de control se supervisa periódicamente.",0))))</f>
        <v>El elemento de control está formalizado.</v>
      </c>
      <c r="L31" s="168"/>
      <c r="M31" s="169"/>
    </row>
    <row r="32" spans="1:13" s="244" customFormat="1" ht="69" customHeight="1">
      <c r="A32" s="160">
        <v>20</v>
      </c>
      <c r="B32" s="186" t="s">
        <v>208</v>
      </c>
      <c r="C32" s="171" t="s">
        <v>240</v>
      </c>
      <c r="D32" s="171" t="s">
        <v>293</v>
      </c>
      <c r="E32" s="171" t="s">
        <v>343</v>
      </c>
      <c r="F32" s="171" t="s">
        <v>475</v>
      </c>
      <c r="G32" s="163"/>
      <c r="H32" s="172">
        <v>3</v>
      </c>
      <c r="I32" s="173" t="str">
        <f>IF(H32=1,"Implementación inicial.",IF(H32=2,"Implementación.",IF(H32=3,"Implementación.",IF(H32=4,"Efectividad.",0))))</f>
        <v>Implementación.</v>
      </c>
      <c r="J32" s="174">
        <f>IF(H32=1,0.25,IF(H32=2,0.5,IF(H32=3,0.75,IF(H32=4,1,0))))</f>
        <v>0.75</v>
      </c>
      <c r="K32" s="175" t="str">
        <f>IF(J32=0.25,"El elemento de control no está formalizado.",IF(J32=0.5,"El elemento de control está formalizado.",IF(J32=0.75,"El elemento de control está operando de acuerdo al proceso.",IF(J32=1,"El elemento de control se supervisa periódicamente.",0))))</f>
        <v>El elemento de control está operando de acuerdo al proceso.</v>
      </c>
      <c r="L32" s="168"/>
      <c r="M32" s="169"/>
    </row>
    <row r="33" spans="1:13" s="244" customFormat="1" ht="57" customHeight="1">
      <c r="A33" s="160">
        <v>21</v>
      </c>
      <c r="B33" s="188" t="s">
        <v>212</v>
      </c>
      <c r="C33" s="162" t="s">
        <v>273</v>
      </c>
      <c r="D33" s="162" t="s">
        <v>272</v>
      </c>
      <c r="E33" s="162" t="s">
        <v>271</v>
      </c>
      <c r="F33" s="162" t="s">
        <v>270</v>
      </c>
      <c r="G33" s="163"/>
      <c r="H33" s="164">
        <v>3</v>
      </c>
      <c r="I33" s="165" t="str">
        <f>IF(H33=1,"Implementación inicial.",IF(H33=2,"Implementación.",IF(H33=3,"Implementación.",IF(H33=4,"Efectividad.",0))))</f>
        <v>Implementación.</v>
      </c>
      <c r="J33" s="166">
        <f>IF(H33=1,0.25,IF(H33=2,0.5,IF(H33=3,0.75,IF(H33=4,1,0))))</f>
        <v>0.75</v>
      </c>
      <c r="K33" s="167" t="str">
        <f>IF(J33=0.25,"El elemento de control no está formalizado.",IF(J33=0.5,"El elemento de control está formalizado.",IF(J33=0.75,"El elemento de control está operando de acuerdo al proceso.",IF(J33=1,"El elemento de control se supervisa periódicamente.",0))))</f>
        <v>El elemento de control está operando de acuerdo al proceso.</v>
      </c>
      <c r="L33" s="168"/>
      <c r="M33" s="169"/>
    </row>
    <row r="34" spans="1:13" s="244" customFormat="1" ht="84.75" customHeight="1">
      <c r="A34" s="160">
        <v>22</v>
      </c>
      <c r="B34" s="186" t="s">
        <v>214</v>
      </c>
      <c r="C34" s="171" t="s">
        <v>465</v>
      </c>
      <c r="D34" s="171" t="s">
        <v>464</v>
      </c>
      <c r="E34" s="171" t="s">
        <v>474</v>
      </c>
      <c r="F34" s="259" t="s">
        <v>473</v>
      </c>
      <c r="G34" s="163"/>
      <c r="H34" s="172">
        <v>4</v>
      </c>
      <c r="I34" s="173" t="str">
        <f>IF(H34=1,"Implementación inicial.",IF(H34=2,"Implementación.",IF(H34=3,"Implementación.",IF(H34=4,"Efectividad.",0))))</f>
        <v>Efectividad.</v>
      </c>
      <c r="J34" s="174">
        <f>IF(H34=1,0.25,IF(H34=2,0.5,IF(H34=3,0.75,IF(H34=4,1,0))))</f>
        <v>1</v>
      </c>
      <c r="K34" s="175" t="str">
        <f>IF(J34=0.25,"El elemento de control no está formalizado.",IF(J34=0.5,"El elemento de control está formalizado.",IF(J34=0.75,"El elemento de control está operando de acuerdo al proceso.",IF(J34=1,"El elemento de control se supervisa periódicamente.",0))))</f>
        <v>El elemento de control se supervisa periódicamente.</v>
      </c>
      <c r="L34" s="168"/>
      <c r="M34" s="169"/>
    </row>
    <row r="35" spans="1:13" s="244" customFormat="1" ht="74.25" customHeight="1">
      <c r="A35" s="160">
        <v>23</v>
      </c>
      <c r="B35" s="188" t="s">
        <v>216</v>
      </c>
      <c r="C35" s="162" t="s">
        <v>472</v>
      </c>
      <c r="D35" s="162" t="s">
        <v>471</v>
      </c>
      <c r="E35" s="162" t="s">
        <v>470</v>
      </c>
      <c r="F35" s="162" t="s">
        <v>469</v>
      </c>
      <c r="G35" s="163"/>
      <c r="H35" s="164">
        <v>3</v>
      </c>
      <c r="I35" s="165" t="str">
        <f>IF(H35=1,"Implementación inicial.",IF(H35=2,"Implementación.",IF(H35=3,"Implementación.",IF(H35=4,"Efectividad.",0))))</f>
        <v>Implementación.</v>
      </c>
      <c r="J35" s="166">
        <f>IF(H35=1,0.25,IF(H35=2,0.5,IF(H35=3,0.75,IF(H35=4,1,0))))</f>
        <v>0.75</v>
      </c>
      <c r="K35" s="167" t="str">
        <f>IF(J35=0.25,"El elemento de control no está formalizado.",IF(J35=0.5,"El elemento de control está formalizado.",IF(J35=0.75,"El elemento de control está operando de acuerdo al proceso.",IF(J35=1,"El elemento de control se supervisa periódicamente.",0))))</f>
        <v>El elemento de control está operando de acuerdo al proceso.</v>
      </c>
      <c r="L35" s="168"/>
      <c r="M35" s="169"/>
    </row>
    <row r="36" spans="1:13" s="244" customFormat="1" ht="100.5" customHeight="1" thickBot="1">
      <c r="A36" s="160">
        <v>24</v>
      </c>
      <c r="B36" s="186" t="s">
        <v>219</v>
      </c>
      <c r="C36" s="171" t="s">
        <v>273</v>
      </c>
      <c r="D36" s="171" t="s">
        <v>272</v>
      </c>
      <c r="E36" s="171" t="s">
        <v>468</v>
      </c>
      <c r="F36" s="171" t="s">
        <v>270</v>
      </c>
      <c r="G36" s="163"/>
      <c r="H36" s="172">
        <v>3</v>
      </c>
      <c r="I36" s="173" t="str">
        <f>IF(H36=1,"Implementación inicial.",IF(H36=2,"Implementación.",IF(H36=3,"Implementación.",IF(H36=4,"Efectividad.",0))))</f>
        <v>Implementación.</v>
      </c>
      <c r="J36" s="174">
        <f>IF(H36=1,0.25,IF(H36=2,0.5,IF(H36=3,0.75,IF(H36=4,1,0))))</f>
        <v>0.75</v>
      </c>
      <c r="K36" s="175" t="str">
        <f>IF(J36=0.25,"El elemento de control no está formalizado.",IF(J36=0.5,"El elemento de control está formalizado.",IF(J36=0.75,"El elemento de control está operando de acuerdo al proceso.",IF(J36=1,"El elemento de control se supervisa periódicamente.",0))))</f>
        <v>El elemento de control está operando de acuerdo al proceso.</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62" t="s">
        <v>465</v>
      </c>
      <c r="D38" s="162" t="s">
        <v>464</v>
      </c>
      <c r="E38" s="162" t="s">
        <v>467</v>
      </c>
      <c r="F38" s="162" t="s">
        <v>380</v>
      </c>
      <c r="G38" s="163"/>
      <c r="H38" s="164">
        <v>3</v>
      </c>
      <c r="I38" s="165" t="str">
        <f>IF(H38=1,"Implementación inicial.",IF(H38=2,"Implementación.",IF(H38=3,"Implementación.",IF(H38=4,"Efectividad.",0))))</f>
        <v>Implementación.</v>
      </c>
      <c r="J38" s="166">
        <f>IF(H38=1,0.25,IF(H38=2,0.5,IF(H38=3,0.75,IF(H38=4,1,0))))</f>
        <v>0.75</v>
      </c>
      <c r="K38" s="167" t="str">
        <f>IF(J38=0.25,"El elemento de control no está formalizado.",IF(J38=0.5,"El elemento de control está formalizado.",IF(J38=0.75,"El elemento de control está operando de acuerdo al proceso.",IF(J38=1,"El elemento de control se supervisa periódicamente.",0))))</f>
        <v>El elemento de control está operando de acuerdo al proceso.</v>
      </c>
      <c r="L38" s="168">
        <f>AVERAGE(J38:J43)</f>
        <v>0.95833333333333337</v>
      </c>
      <c r="M38" s="189" t="str">
        <f>IF(L38&lt;0.39,"BAJO",IF(L38&lt;0.69,"MEDIO",IF(L38&lt;=1,"ALTO",0)))</f>
        <v>ALTO</v>
      </c>
    </row>
    <row r="39" spans="1:13" s="244" customFormat="1" ht="105.75" customHeight="1">
      <c r="A39" s="160">
        <v>26</v>
      </c>
      <c r="B39" s="186" t="s">
        <v>226</v>
      </c>
      <c r="C39" s="171" t="s">
        <v>465</v>
      </c>
      <c r="D39" s="171" t="s">
        <v>464</v>
      </c>
      <c r="E39" s="171" t="s">
        <v>466</v>
      </c>
      <c r="F39" s="171" t="s">
        <v>380</v>
      </c>
      <c r="G39" s="191"/>
      <c r="H39" s="172">
        <v>4</v>
      </c>
      <c r="I39" s="173" t="str">
        <f>IF(H39=1,"Implementación inicial.",IF(H39=2,"Implementación.",IF(H39=3,"Implementación.",IF(H39=4,"Efectividad.",0))))</f>
        <v>Efectividad.</v>
      </c>
      <c r="J39" s="174">
        <f>IF(H39=1,0.25,IF(H39=2,0.5,IF(H39=3,0.75,IF(H39=4,1,0))))</f>
        <v>1</v>
      </c>
      <c r="K39" s="175" t="str">
        <f>IF(J39=0.25,"El elemento de control no está formalizado.",IF(J39=0.5,"El elemento de control está formalizado.",IF(J39=0.75,"El elemento de control está operando de acuerdo al proceso.",IF(J39=1,"El elemento de control se supervisa periódicamente.",0))))</f>
        <v>El elemento de control se supervisa periódicamente.</v>
      </c>
      <c r="L39" s="168"/>
      <c r="M39" s="169"/>
    </row>
    <row r="40" spans="1:13" s="244" customFormat="1" ht="80.25" customHeight="1">
      <c r="A40" s="160">
        <v>27</v>
      </c>
      <c r="B40" s="188" t="s">
        <v>229</v>
      </c>
      <c r="C40" s="162" t="s">
        <v>465</v>
      </c>
      <c r="D40" s="162" t="s">
        <v>464</v>
      </c>
      <c r="E40" s="162" t="s">
        <v>463</v>
      </c>
      <c r="F40" s="162" t="s">
        <v>462</v>
      </c>
      <c r="G40" s="163"/>
      <c r="H40" s="164">
        <v>4</v>
      </c>
      <c r="I40" s="165" t="str">
        <f>IF(H40=1,"Implementación inicial.",IF(H40=2,"Implementación.",IF(H40=3,"Implementación.",IF(H40=4,"Efectividad.",0))))</f>
        <v>Efectividad.</v>
      </c>
      <c r="J40" s="166">
        <f>IF(H40=1,0.25,IF(H40=2,0.5,IF(H40=3,0.75,IF(H40=4,1,0))))</f>
        <v>1</v>
      </c>
      <c r="K40" s="167" t="str">
        <f>IF(J40=0.25,"El elemento de control no está formalizado.",IF(J40=0.5,"El elemento de control está formalizado.",IF(J40=0.75,"El elemento de control está operando de acuerdo al proceso.",IF(J40=1,"El elemento de control se supervisa periódicamente.",0))))</f>
        <v>El elemento de control se supervisa periódicamente.</v>
      </c>
      <c r="L40" s="168"/>
      <c r="M40" s="169"/>
    </row>
    <row r="41" spans="1:13" s="244" customFormat="1" ht="107.25" customHeight="1">
      <c r="A41" s="160">
        <v>28</v>
      </c>
      <c r="B41" s="186" t="s">
        <v>232</v>
      </c>
      <c r="C41" s="171" t="s">
        <v>320</v>
      </c>
      <c r="D41" s="171" t="s">
        <v>461</v>
      </c>
      <c r="E41" s="171" t="s">
        <v>460</v>
      </c>
      <c r="F41" s="171" t="s">
        <v>459</v>
      </c>
      <c r="G41" s="191"/>
      <c r="H41" s="172">
        <v>4</v>
      </c>
      <c r="I41" s="173" t="str">
        <f>IF(H41=1,"Implementación inicial.",IF(H41=2,"Implementación.",IF(H41=3,"Implementación.",IF(H41=4,"Efectividad.",0))))</f>
        <v>Efectividad.</v>
      </c>
      <c r="J41" s="174">
        <f>IF(H41=1,0.25,IF(H41=2,0.5,IF(H41=3,0.75,IF(H41=4,1,0))))</f>
        <v>1</v>
      </c>
      <c r="K41" s="175" t="str">
        <f>IF(J41=0.25,"El elemento de control no está formalizado.",IF(J41=0.5,"El elemento de control está formalizado.",IF(J41=0.75,"El elemento de control está operando de acuerdo al proceso.",IF(J41=1,"El elemento de control se supervisa periódicamente.",0))))</f>
        <v>El elemento de control se supervisa periódicamente.</v>
      </c>
      <c r="L41" s="168"/>
      <c r="M41" s="169"/>
    </row>
    <row r="42" spans="1:13" s="244" customFormat="1" ht="63" customHeight="1">
      <c r="A42" s="160">
        <v>29</v>
      </c>
      <c r="B42" s="188" t="s">
        <v>38</v>
      </c>
      <c r="C42" s="162" t="s">
        <v>161</v>
      </c>
      <c r="D42" s="162" t="s">
        <v>458</v>
      </c>
      <c r="E42" s="162" t="s">
        <v>236</v>
      </c>
      <c r="F42" s="162" t="s">
        <v>457</v>
      </c>
      <c r="G42" s="163"/>
      <c r="H42" s="164">
        <v>4</v>
      </c>
      <c r="I42" s="165" t="str">
        <f>IF(H42=1,"Implementación inicial.",IF(H42=2,"Implementación.",IF(H42=3,"Implementación.",IF(H42=4,"Efectividad.",0))))</f>
        <v>Efectividad.</v>
      </c>
      <c r="J42" s="166">
        <f>IF(H42=1,0.25,IF(H42=2,0.5,IF(H42=3,0.75,IF(H42=4,1,0))))</f>
        <v>1</v>
      </c>
      <c r="K42" s="167" t="str">
        <f>IF(J42=0.25,"El elemento de control no está formalizado.",IF(J42=0.5,"El elemento de control está formalizado.",IF(J42=0.75,"El elemento de control está operando de acuerdo al proceso.",IF(J42=1,"El elemento de control se supervisa periódicamente.",0))))</f>
        <v>El elemento de control se supervisa periódicamente.</v>
      </c>
      <c r="L42" s="168"/>
      <c r="M42" s="169"/>
    </row>
    <row r="43" spans="1:13" s="244" customFormat="1" ht="80.25" customHeight="1" thickBot="1">
      <c r="A43" s="160">
        <v>30</v>
      </c>
      <c r="B43" s="186" t="s">
        <v>39</v>
      </c>
      <c r="C43" s="171" t="s">
        <v>456</v>
      </c>
      <c r="D43" s="171" t="s">
        <v>455</v>
      </c>
      <c r="E43" s="171" t="s">
        <v>454</v>
      </c>
      <c r="F43" s="171" t="s">
        <v>380</v>
      </c>
      <c r="G43" s="191"/>
      <c r="H43" s="172">
        <v>4</v>
      </c>
      <c r="I43" s="173" t="str">
        <f>IF(H43=1,"Implementación inicial.",IF(H43=2,"Implementación.",IF(H43=3,"Implementación.",IF(H43=4,"Efectividad.",0))))</f>
        <v>Efectividad.</v>
      </c>
      <c r="J43" s="174">
        <f>IF(H43=1,0.25,IF(H43=2,0.5,IF(H43=3,0.75,IF(H43=4,1,0))))</f>
        <v>1</v>
      </c>
      <c r="K43" s="175" t="str">
        <f>IF(J43=0.25,"El elemento de control no está formalizado.",IF(J43=0.5,"El elemento de control está formalizado.",IF(J43=0.75,"El elemento de control está operando de acuerdo al proceso.",IF(J43=1,"El elemento de control se supervisa periódicamente.",0))))</f>
        <v>El elemento de control se supervisa periódicamente.</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62" t="s">
        <v>79</v>
      </c>
      <c r="D45" s="162" t="s">
        <v>453</v>
      </c>
      <c r="E45" s="162" t="s">
        <v>242</v>
      </c>
      <c r="F45" s="162" t="s">
        <v>243</v>
      </c>
      <c r="G45" s="163"/>
      <c r="H45" s="164">
        <v>3</v>
      </c>
      <c r="I45" s="165" t="str">
        <f>IF(H45=1,"Implementación inicial.",IF(H45=2,"Implementación.",IF(H45=3,"Implementación.",IF(H45=4,"Efectividad.",0))))</f>
        <v>Implementación.</v>
      </c>
      <c r="J45" s="166">
        <f>IF(H45=1,0.25,IF(H45=2,0.5,IF(H45=3,0.75,IF(H45=4,1,0))))</f>
        <v>0.75</v>
      </c>
      <c r="K45" s="167" t="str">
        <f>IF(J45=0.25,"El elemento de control no está formalizado.",IF(J45=0.5,"El elemento de control está formalizado.",IF(J45=0.75,"El elemento de control está operando de acuerdo al proceso.",IF(J45=1,"El elemento de control se supervisa periódicamente.",0))))</f>
        <v>El elemento de control está operando de acuerdo al proceso.</v>
      </c>
      <c r="L45" s="168">
        <f>AVERAGE(J45:J47)</f>
        <v>0.75</v>
      </c>
      <c r="M45" s="189" t="str">
        <f>IF(L45&lt;0.39,"BAJO",IF(L45&lt;0.69,"MEDIO",IF(L45&lt;=1,"ALTO",0)))</f>
        <v>ALTO</v>
      </c>
    </row>
    <row r="46" spans="1:13" s="244" customFormat="1" ht="96.75" customHeight="1">
      <c r="A46" s="160">
        <v>32</v>
      </c>
      <c r="B46" s="186" t="s">
        <v>244</v>
      </c>
      <c r="C46" s="171" t="s">
        <v>79</v>
      </c>
      <c r="D46" s="171" t="s">
        <v>452</v>
      </c>
      <c r="E46" s="171" t="s">
        <v>242</v>
      </c>
      <c r="F46" s="171" t="s">
        <v>243</v>
      </c>
      <c r="G46" s="191"/>
      <c r="H46" s="172">
        <v>3</v>
      </c>
      <c r="I46" s="173" t="str">
        <f>IF(H46=1,"Implementación inicial.",IF(H46=2,"Implementación.",IF(H46=3,"Implementación.",IF(H46=4,"Efectividad.",0))))</f>
        <v>Implementación.</v>
      </c>
      <c r="J46" s="174">
        <f>IF(H46=1,0.25,IF(H46=2,0.5,IF(H46=3,0.75,IF(H46=4,1,0))))</f>
        <v>0.75</v>
      </c>
      <c r="K46" s="175" t="str">
        <f>IF(J46=0.25,"El elemento de control no está formalizado.",IF(J46=0.5,"El elemento de control está formalizado.",IF(J46=0.75,"El elemento de control está operando de acuerdo al proceso.",IF(J46=1,"El elemento de control se supervisa periódicamente.",0))))</f>
        <v>El elemento de control está operando de acuerdo al proceso.</v>
      </c>
      <c r="L46" s="168"/>
      <c r="M46" s="169"/>
    </row>
    <row r="47" spans="1:13" s="244" customFormat="1" ht="100.5" customHeight="1">
      <c r="A47" s="160">
        <v>33</v>
      </c>
      <c r="B47" s="188" t="s">
        <v>245</v>
      </c>
      <c r="C47" s="162" t="s">
        <v>79</v>
      </c>
      <c r="D47" s="162" t="s">
        <v>451</v>
      </c>
      <c r="E47" s="162" t="s">
        <v>450</v>
      </c>
      <c r="F47" s="162" t="s">
        <v>243</v>
      </c>
      <c r="G47" s="163"/>
      <c r="H47" s="164">
        <v>3</v>
      </c>
      <c r="I47" s="165" t="str">
        <f>IF(H47=1,"Implementación inicial.",IF(H47=2,"Implementación.",IF(H47=3,"Implementación.",IF(H47=4,"Efectividad.",0))))</f>
        <v>Implementación.</v>
      </c>
      <c r="J47" s="166">
        <f>IF(H47=1,0.25,IF(H47=2,0.5,IF(H47=3,0.75,IF(H47=4,1,0))))</f>
        <v>0.75</v>
      </c>
      <c r="K47" s="167" t="str">
        <f>IF(J47=0.25,"El elemento de control no está formalizado.",IF(J47=0.5,"El elemento de control está formalizado.",IF(J47=0.75,"El elemento de control está operando de acuerdo al proceso.",IF(J47=1,"El elemento de control se supervisa periódicamente.",0))))</f>
        <v>El elemento de control está operando de acuerdo al proceso.</v>
      </c>
      <c r="L47" s="168"/>
      <c r="M47" s="169"/>
    </row>
    <row r="48" spans="1:13" s="194" customFormat="1" ht="41.45" customHeight="1">
      <c r="B48" s="195"/>
      <c r="C48" s="196"/>
      <c r="D48" s="196"/>
      <c r="E48" s="197"/>
      <c r="F48" s="197"/>
      <c r="G48" s="197"/>
      <c r="J48" s="198" t="s">
        <v>43</v>
      </c>
      <c r="K48" s="199"/>
      <c r="L48" s="200">
        <f>(+L11+L20+L25+L38+L45)/5</f>
        <v>0.83333333333333337</v>
      </c>
      <c r="M48" s="201" t="str">
        <f>IF(L48&lt;0.39,"BAJO",IF(L48&lt;0.69,"MEDIO",IF(L48&lt;=1,"ALTO",0)))</f>
        <v>ALTO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449</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t="s">
        <v>448</v>
      </c>
      <c r="C56" s="228" t="s">
        <v>447</v>
      </c>
      <c r="D56" s="229"/>
      <c r="E56" s="230" t="s">
        <v>446</v>
      </c>
      <c r="F56" s="231" t="s">
        <v>445</v>
      </c>
      <c r="G56" s="232"/>
      <c r="H56" s="233"/>
      <c r="I56" s="233"/>
      <c r="J56" s="234"/>
      <c r="K56" s="209"/>
      <c r="L56" s="209"/>
      <c r="M56" s="194"/>
    </row>
    <row r="57" spans="1:13" s="244" customFormat="1" ht="36" customHeight="1" thickBot="1">
      <c r="A57" s="226">
        <v>2</v>
      </c>
      <c r="B57" s="227"/>
      <c r="C57" s="235"/>
      <c r="D57" s="236"/>
      <c r="E57" s="230"/>
      <c r="F57" s="231"/>
      <c r="G57" s="232"/>
      <c r="H57" s="233"/>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H59:J59"/>
    <mergeCell ref="C60:D60"/>
    <mergeCell ref="H60:J60"/>
    <mergeCell ref="C55:D55"/>
    <mergeCell ref="H55:J55"/>
    <mergeCell ref="C56:D56"/>
    <mergeCell ref="H56:J56"/>
    <mergeCell ref="C58:D58"/>
    <mergeCell ref="H58:J58"/>
    <mergeCell ref="C57:D57"/>
    <mergeCell ref="H57:J57"/>
    <mergeCell ref="A44:F44"/>
    <mergeCell ref="L45:L47"/>
    <mergeCell ref="M45:M47"/>
    <mergeCell ref="J48:K48"/>
    <mergeCell ref="K50:L50"/>
    <mergeCell ref="A52:J52"/>
    <mergeCell ref="K52:L52"/>
    <mergeCell ref="A54:J54"/>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formula1>"1,2,3,4"</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tabSelected="1" zoomScale="80" zoomScaleNormal="80" workbookViewId="0">
      <selection activeCell="F12" sqref="F12"/>
    </sheetView>
  </sheetViews>
  <sheetFormatPr baseColWidth="10" defaultColWidth="11.42578125" defaultRowHeight="14.25"/>
  <cols>
    <col min="1" max="1" width="4.42578125" style="241" customWidth="1"/>
    <col min="2" max="2" width="43.140625" style="238" customWidth="1"/>
    <col min="3" max="3" width="15" style="243" customWidth="1"/>
    <col min="4" max="4" width="21" style="243" bestFit="1" customWidth="1"/>
    <col min="5" max="5" width="37.42578125" style="241" customWidth="1"/>
    <col min="6" max="6" width="40.7109375" style="241" customWidth="1"/>
    <col min="7" max="7" width="2.140625" style="242" customWidth="1"/>
    <col min="8" max="9" width="14.140625" style="241" customWidth="1"/>
    <col min="10" max="10" width="14.28515625" style="241" customWidth="1"/>
    <col min="11" max="11" width="16.140625" style="241" customWidth="1"/>
    <col min="12" max="12" width="20.7109375" style="241" customWidth="1"/>
    <col min="13" max="13" width="15.85546875" style="241" customWidth="1"/>
    <col min="14" max="14" width="11.42578125" style="241" customWidth="1"/>
    <col min="15" max="15" width="11.42578125" style="241"/>
    <col min="16" max="16" width="0" style="241" hidden="1" customWidth="1"/>
    <col min="17" max="17" width="11.42578125" style="241" hidden="1" customWidth="1"/>
    <col min="18" max="19" width="0" style="241" hidden="1" customWidth="1"/>
    <col min="20" max="16384" width="11.42578125" style="241"/>
  </cols>
  <sheetData>
    <row r="1" spans="1:20" s="128" customFormat="1" ht="15" customHeight="1">
      <c r="A1" s="127"/>
      <c r="B1" s="127"/>
      <c r="C1" s="127"/>
      <c r="D1" s="127"/>
      <c r="E1" s="127"/>
      <c r="F1" s="127"/>
      <c r="G1" s="127"/>
      <c r="H1" s="127"/>
      <c r="I1" s="127"/>
      <c r="J1" s="127"/>
      <c r="K1" s="127"/>
      <c r="L1" s="127"/>
    </row>
    <row r="2" spans="1:20" s="128" customFormat="1" ht="72.95" customHeight="1">
      <c r="A2" s="127"/>
      <c r="B2" s="129" t="s">
        <v>145</v>
      </c>
      <c r="C2" s="129"/>
      <c r="D2" s="129"/>
      <c r="E2" s="127"/>
      <c r="F2" s="127"/>
      <c r="G2" s="127"/>
      <c r="H2" s="127"/>
      <c r="I2" s="127"/>
      <c r="J2" s="127"/>
      <c r="K2" s="127"/>
      <c r="L2" s="127"/>
      <c r="M2" s="130" t="s">
        <v>146</v>
      </c>
    </row>
    <row r="3" spans="1:20" s="128" customFormat="1" ht="34.5" customHeight="1">
      <c r="A3" s="127"/>
      <c r="B3" s="131"/>
      <c r="C3" s="131"/>
      <c r="D3" s="131"/>
      <c r="E3" s="127"/>
      <c r="F3" s="127"/>
      <c r="G3" s="127"/>
      <c r="H3" s="127"/>
      <c r="I3" s="127"/>
      <c r="J3" s="127"/>
      <c r="K3" s="127"/>
      <c r="L3" s="127"/>
    </row>
    <row r="4" spans="1:20" s="255" customFormat="1" ht="33" customHeight="1">
      <c r="A4" s="132" t="s">
        <v>147</v>
      </c>
      <c r="B4" s="132"/>
      <c r="C4" s="132"/>
      <c r="D4" s="132"/>
      <c r="E4" s="132"/>
      <c r="F4" s="133" t="s">
        <v>548</v>
      </c>
      <c r="G4" s="133"/>
      <c r="H4" s="133"/>
      <c r="I4" s="133"/>
      <c r="J4" s="133"/>
      <c r="K4" s="133"/>
      <c r="L4" s="133"/>
      <c r="M4" s="134"/>
    </row>
    <row r="5" spans="1:20" s="255" customFormat="1" ht="27.75" customHeight="1">
      <c r="A5" s="132" t="s">
        <v>547</v>
      </c>
      <c r="B5" s="132"/>
      <c r="C5" s="132"/>
      <c r="D5" s="132"/>
      <c r="E5" s="132"/>
      <c r="F5" s="132"/>
      <c r="G5" s="135"/>
      <c r="H5" s="136"/>
      <c r="I5" s="136"/>
      <c r="J5" s="137"/>
      <c r="K5" s="137"/>
      <c r="L5" s="137"/>
      <c r="M5" s="138"/>
    </row>
    <row r="6" spans="1:20" s="255" customFormat="1" ht="27.75" customHeight="1">
      <c r="A6" s="132" t="s">
        <v>546</v>
      </c>
      <c r="B6" s="132"/>
      <c r="C6" s="132"/>
      <c r="D6" s="132"/>
      <c r="E6" s="132"/>
      <c r="F6" s="132"/>
      <c r="G6" s="135"/>
      <c r="H6" s="136"/>
      <c r="I6" s="136"/>
      <c r="J6" s="137"/>
      <c r="K6" s="137"/>
      <c r="L6" s="137"/>
      <c r="M6" s="138"/>
    </row>
    <row r="7" spans="1:20" s="255" customFormat="1" ht="28.5" customHeight="1">
      <c r="A7" s="132" t="s">
        <v>545</v>
      </c>
      <c r="B7" s="132"/>
      <c r="C7" s="132"/>
      <c r="D7" s="132"/>
      <c r="E7" s="132"/>
      <c r="F7" s="132"/>
      <c r="G7" s="135"/>
      <c r="H7" s="139"/>
      <c r="I7" s="139"/>
      <c r="J7" s="140"/>
      <c r="K7" s="140"/>
      <c r="L7" s="140"/>
      <c r="M7" s="138"/>
    </row>
    <row r="8" spans="1:20" s="143" customFormat="1" ht="6" customHeight="1">
      <c r="A8" s="141"/>
      <c r="B8" s="142"/>
      <c r="C8" s="141"/>
      <c r="D8" s="141"/>
      <c r="E8" s="141"/>
      <c r="F8" s="141"/>
      <c r="G8" s="141"/>
    </row>
    <row r="9" spans="1:20" s="194" customFormat="1" ht="58.5" customHeight="1">
      <c r="A9" s="144" t="s">
        <v>0</v>
      </c>
      <c r="B9" s="145" t="s">
        <v>1</v>
      </c>
      <c r="C9" s="146" t="s">
        <v>2</v>
      </c>
      <c r="D9" s="147" t="s">
        <v>3</v>
      </c>
      <c r="E9" s="144" t="s">
        <v>4</v>
      </c>
      <c r="F9" s="148" t="s">
        <v>5</v>
      </c>
      <c r="G9" s="149"/>
      <c r="H9" s="150" t="s">
        <v>6</v>
      </c>
      <c r="I9" s="151" t="s">
        <v>7</v>
      </c>
      <c r="J9" s="145" t="s">
        <v>8</v>
      </c>
      <c r="K9" s="152" t="s">
        <v>9</v>
      </c>
      <c r="L9" s="144" t="s">
        <v>10</v>
      </c>
      <c r="M9" s="153" t="s">
        <v>11</v>
      </c>
    </row>
    <row r="10" spans="1:20" s="194" customFormat="1" ht="30" customHeight="1" thickBot="1">
      <c r="A10" s="154" t="s">
        <v>12</v>
      </c>
      <c r="B10" s="155"/>
      <c r="C10" s="155"/>
      <c r="D10" s="155"/>
      <c r="E10" s="155"/>
      <c r="F10" s="156"/>
      <c r="G10" s="157"/>
      <c r="H10" s="158"/>
      <c r="I10" s="159"/>
      <c r="J10" s="159"/>
      <c r="K10" s="159"/>
      <c r="L10" s="159"/>
      <c r="M10" s="159"/>
      <c r="T10" s="254"/>
    </row>
    <row r="11" spans="1:20" s="244" customFormat="1" ht="93" customHeight="1">
      <c r="A11" s="160">
        <v>1</v>
      </c>
      <c r="B11" s="161" t="s">
        <v>152</v>
      </c>
      <c r="C11" s="261" t="s">
        <v>508</v>
      </c>
      <c r="D11" s="261" t="s">
        <v>509</v>
      </c>
      <c r="E11" s="261" t="s">
        <v>544</v>
      </c>
      <c r="F11" s="260" t="s">
        <v>543</v>
      </c>
      <c r="G11" s="163"/>
      <c r="H11" s="164">
        <v>4</v>
      </c>
      <c r="I11" s="165" t="str">
        <f>IF(H11=1,"Implementación inicial.",IF(H11=2,"Implementación.",IF(H11=3,"Implementación.",IF(H11=4,"Efectividad.",0))))</f>
        <v>Efectividad.</v>
      </c>
      <c r="J11" s="166">
        <f>IF(H11=1,0.25,IF(H11=2,0.5,IF(H11=3,0.75,IF(H11=4,1,0))))</f>
        <v>1</v>
      </c>
      <c r="K11" s="167" t="str">
        <f>IF(J11=0.25,"El elemento de control no está formalizado.",IF(J11=0.5,"El elemento de control está formalizado.",IF(J11=0.75,"El elemento de control está operando de acuerdo al proceso.",IF(J11=1,"El elemento de control se supervisa periódicamente.",0))))</f>
        <v>El elemento de control se supervisa periódicamente.</v>
      </c>
      <c r="L11" s="168">
        <f>AVERAGE(J11:J18)</f>
        <v>0.71875</v>
      </c>
      <c r="M11" s="169" t="str">
        <f>IF(L11&lt;0.39,"BAJO",IF(L11&lt;0.69,"MEDIO",IF(L11&lt;=1,"ALTO",0)))</f>
        <v>ALTO</v>
      </c>
      <c r="T11" s="253"/>
    </row>
    <row r="12" spans="1:20" s="244" customFormat="1" ht="97.5" customHeight="1">
      <c r="A12" s="160">
        <v>2</v>
      </c>
      <c r="B12" s="170" t="s">
        <v>157</v>
      </c>
      <c r="C12" s="171" t="s">
        <v>508</v>
      </c>
      <c r="D12" s="171" t="s">
        <v>509</v>
      </c>
      <c r="E12" s="171" t="s">
        <v>542</v>
      </c>
      <c r="F12" s="171" t="s">
        <v>170</v>
      </c>
      <c r="G12" s="163"/>
      <c r="H12" s="172">
        <v>4</v>
      </c>
      <c r="I12" s="173" t="str">
        <f>IF(H12=1,"Implementación inicial.",IF(H12=2,"Implementación.",IF(H12=3,"Implementación.",IF(H12=4,"Efectividad.",0))))</f>
        <v>Efectividad.</v>
      </c>
      <c r="J12" s="174">
        <f>IF(H12=1,0.25,IF(H12=2,0.5,IF(H12=3,0.75,IF(H12=4,1,0))))</f>
        <v>1</v>
      </c>
      <c r="K12" s="175" t="str">
        <f>IF(J12=0.25,"El elemento de control no está formalizado.",IF(J12=0.5,"El elemento de control está formalizado.",IF(J12=0.75,"El elemento de control está operando de acuerdo al proceso.",IF(J12=1,"El elemento de control se supervisa periódicamente.",0))))</f>
        <v>El elemento de control se supervisa periódicamente.</v>
      </c>
      <c r="L12" s="168"/>
      <c r="M12" s="169"/>
    </row>
    <row r="13" spans="1:20" s="244" customFormat="1" ht="109.5" customHeight="1">
      <c r="A13" s="160">
        <v>3</v>
      </c>
      <c r="B13" s="161" t="s">
        <v>160</v>
      </c>
      <c r="C13" s="162" t="s">
        <v>161</v>
      </c>
      <c r="D13" s="162" t="s">
        <v>537</v>
      </c>
      <c r="E13" s="162" t="s">
        <v>541</v>
      </c>
      <c r="F13" s="162" t="s">
        <v>540</v>
      </c>
      <c r="G13" s="163"/>
      <c r="H13" s="164">
        <v>3</v>
      </c>
      <c r="I13" s="165" t="str">
        <f>IF(H13=1,"Implementación inicial.",IF(H13=2,"Implementación.",IF(H13=3,"Implementación.",IF(H13=4,"Efectividad.",0))))</f>
        <v>Implementación.</v>
      </c>
      <c r="J13" s="166">
        <f>IF(H13=1,0.25,IF(H13=2,0.5,IF(H13=3,0.75,IF(H13=4,1,0))))</f>
        <v>0.75</v>
      </c>
      <c r="K13" s="167" t="str">
        <f>IF(J13=0.25,"El elemento de control no está formalizado.",IF(J13=0.5,"El elemento de control está formalizado.",IF(J13=0.75,"El elemento de control está operando de acuerdo al proceso.",IF(J13=1,"El elemento de control se supervisa periódicamente.",0))))</f>
        <v>El elemento de control está operando de acuerdo al proceso.</v>
      </c>
      <c r="L13" s="168"/>
      <c r="M13" s="169"/>
    </row>
    <row r="14" spans="1:20" s="244" customFormat="1" ht="78.75" customHeight="1">
      <c r="A14" s="160">
        <v>4</v>
      </c>
      <c r="B14" s="170" t="s">
        <v>165</v>
      </c>
      <c r="C14" s="171" t="s">
        <v>122</v>
      </c>
      <c r="D14" s="171" t="s">
        <v>538</v>
      </c>
      <c r="E14" s="171" t="s">
        <v>539</v>
      </c>
      <c r="F14" s="171"/>
      <c r="G14" s="163"/>
      <c r="H14" s="172">
        <v>2</v>
      </c>
      <c r="I14" s="173" t="str">
        <f>IF(H14=1,"Implementación inicial.",IF(H14=2,"Implementación.",IF(H14=3,"Implementación.",IF(H14=4,"Efectividad.",0))))</f>
        <v>Implementación.</v>
      </c>
      <c r="J14" s="174">
        <f>IF(H14=1,0.25,IF(H14=2,0.5,IF(H14=3,0.75,IF(H14=4,1,0))))</f>
        <v>0.5</v>
      </c>
      <c r="K14" s="175" t="str">
        <f>IF(J14=0.25,"El elemento de control no está formalizado.",IF(J14=0.5,"El elemento de control está formalizado.",IF(J14=0.75,"El elemento de control está operando de acuerdo al proceso.",IF(J14=1,"El elemento de control se supervisa periódicamente.",0))))</f>
        <v>El elemento de control está formalizado.</v>
      </c>
      <c r="L14" s="168"/>
      <c r="M14" s="169"/>
    </row>
    <row r="15" spans="1:20" s="244" customFormat="1" ht="79.5" customHeight="1">
      <c r="A15" s="160">
        <v>5</v>
      </c>
      <c r="B15" s="161" t="s">
        <v>168</v>
      </c>
      <c r="C15" s="162" t="s">
        <v>122</v>
      </c>
      <c r="D15" s="162" t="s">
        <v>538</v>
      </c>
      <c r="E15" s="162"/>
      <c r="F15" s="162"/>
      <c r="G15" s="163"/>
      <c r="H15" s="164">
        <v>1</v>
      </c>
      <c r="I15" s="165" t="str">
        <f>IF(H15=1,"Implementación inicial.",IF(H15=2,"Implementación.",IF(H15=3,"Implementación.",IF(H15=4,"Efectividad.",0))))</f>
        <v>Implementación inicial.</v>
      </c>
      <c r="J15" s="166">
        <f>IF(H15=1,0.25,IF(H15=2,0.5,IF(H15=3,0.75,IF(H15=4,1,0))))</f>
        <v>0.25</v>
      </c>
      <c r="K15" s="167" t="str">
        <f>IF(J15=0.25,"El elemento de control no está formalizado.",IF(J15=0.5,"El elemento de control está formalizado.",IF(J15=0.75,"El elemento de control está operando de acuerdo al proceso.",IF(J15=1,"El elemento de control se supervisa periódicamente.",0))))</f>
        <v>El elemento de control no está formalizado.</v>
      </c>
      <c r="L15" s="168"/>
      <c r="M15" s="169"/>
    </row>
    <row r="16" spans="1:20" s="244" customFormat="1" ht="66" customHeight="1">
      <c r="A16" s="160">
        <v>6</v>
      </c>
      <c r="B16" s="170" t="s">
        <v>171</v>
      </c>
      <c r="C16" s="162" t="s">
        <v>161</v>
      </c>
      <c r="D16" s="162" t="s">
        <v>537</v>
      </c>
      <c r="E16" s="162" t="s">
        <v>536</v>
      </c>
      <c r="F16" s="162" t="s">
        <v>170</v>
      </c>
      <c r="G16" s="176"/>
      <c r="H16" s="172">
        <v>3</v>
      </c>
      <c r="I16" s="173" t="str">
        <f>IF(H16=1,"Implementación inicial.",IF(H16=2,"Implementación.",IF(H16=3,"Implementación.",IF(H16=4,"Efectividad.",0))))</f>
        <v>Implementación.</v>
      </c>
      <c r="J16" s="174">
        <f>IF(H16=1,0.25,IF(H16=2,0.5,IF(H16=3,0.75,IF(H16=4,1,0))))</f>
        <v>0.75</v>
      </c>
      <c r="K16" s="175" t="str">
        <f>IF(J16=0.25,"El elemento de control no está formalizado.",IF(J16=0.5,"El elemento de control está formalizado.",IF(J16=0.75,"El elemento de control está operando de acuerdo al proceso.",IF(J16=1,"El elemento de control se supervisa periódicamente.",0))))</f>
        <v>El elemento de control está operando de acuerdo al proceso.</v>
      </c>
      <c r="L16" s="168"/>
      <c r="M16" s="169"/>
    </row>
    <row r="17" spans="1:13" s="244" customFormat="1" ht="91.5" customHeight="1">
      <c r="A17" s="160">
        <v>7</v>
      </c>
      <c r="B17" s="161" t="s">
        <v>173</v>
      </c>
      <c r="C17" s="162" t="s">
        <v>161</v>
      </c>
      <c r="D17" s="162" t="s">
        <v>537</v>
      </c>
      <c r="E17" s="162" t="s">
        <v>536</v>
      </c>
      <c r="F17" s="162" t="s">
        <v>170</v>
      </c>
      <c r="G17" s="177"/>
      <c r="H17" s="164">
        <v>3</v>
      </c>
      <c r="I17" s="165" t="str">
        <f>IF(H17=1,"Implementación inicial.",IF(H17=2,"Implementación.",IF(H17=3,"Implementación.",IF(H17=4,"Efectividad.",0))))</f>
        <v>Implementación.</v>
      </c>
      <c r="J17" s="166">
        <f>IF(H17=1,0.25,IF(H17=2,0.5,IF(H17=3,0.75,IF(H17=4,1,0))))</f>
        <v>0.75</v>
      </c>
      <c r="K17" s="167" t="str">
        <f>IF(J17=0.25,"El elemento de control no está formalizado.",IF(J17=0.5,"El elemento de control está formalizado.",IF(J17=0.75,"El elemento de control está operando de acuerdo al proceso.",IF(J17=1,"El elemento de control se supervisa periódicamente.",0))))</f>
        <v>El elemento de control está operando de acuerdo al proceso.</v>
      </c>
      <c r="L17" s="168"/>
      <c r="M17" s="169"/>
    </row>
    <row r="18" spans="1:13" s="244" customFormat="1" ht="71.25" customHeight="1" thickBot="1">
      <c r="A18" s="160">
        <v>8</v>
      </c>
      <c r="B18" s="170" t="s">
        <v>175</v>
      </c>
      <c r="C18" s="162" t="s">
        <v>512</v>
      </c>
      <c r="D18" s="162" t="s">
        <v>511</v>
      </c>
      <c r="E18" s="162" t="s">
        <v>510</v>
      </c>
      <c r="F18" s="162" t="s">
        <v>254</v>
      </c>
      <c r="G18" s="163"/>
      <c r="H18" s="172">
        <v>3</v>
      </c>
      <c r="I18" s="173" t="str">
        <f>IF(H18=1,"Implementación inicial.",IF(H18=2,"Implementación.",IF(H18=3,"Implementación.",IF(H18=4,"Efectividad.",0))))</f>
        <v>Implementación.</v>
      </c>
      <c r="J18" s="174">
        <f>IF(H18=1,0.25,IF(H18=2,0.5,IF(H18=3,0.75,IF(H18=4,1,0))))</f>
        <v>0.75</v>
      </c>
      <c r="K18" s="175" t="str">
        <f>IF(J18=0.25,"El elemento de control no está formalizado.",IF(J18=0.5,"El elemento de control está formalizado.",IF(J18=0.75,"El elemento de control está operando de acuerdo al proceso.",IF(J18=1,"El elemento de control se supervisa periódicamente.",0))))</f>
        <v>El elemento de control está operando de acuerdo al proceso.</v>
      </c>
      <c r="L18" s="168"/>
      <c r="M18" s="169"/>
    </row>
    <row r="19" spans="1:13" s="244" customFormat="1" ht="25.5" customHeight="1" thickBot="1">
      <c r="A19" s="178" t="s">
        <v>20</v>
      </c>
      <c r="B19" s="179"/>
      <c r="C19" s="179"/>
      <c r="D19" s="179"/>
      <c r="E19" s="179"/>
      <c r="F19" s="180"/>
      <c r="G19" s="181"/>
      <c r="H19" s="182"/>
      <c r="I19" s="183"/>
      <c r="J19" s="183"/>
      <c r="K19" s="183"/>
      <c r="L19" s="183"/>
      <c r="M19" s="183"/>
    </row>
    <row r="20" spans="1:13" s="244" customFormat="1" ht="99.75" customHeight="1">
      <c r="A20" s="160">
        <v>9</v>
      </c>
      <c r="B20" s="184" t="s">
        <v>21</v>
      </c>
      <c r="C20" s="162" t="s">
        <v>508</v>
      </c>
      <c r="D20" s="162" t="s">
        <v>509</v>
      </c>
      <c r="E20" s="162" t="s">
        <v>535</v>
      </c>
      <c r="F20" s="162"/>
      <c r="G20" s="163"/>
      <c r="H20" s="164">
        <v>1</v>
      </c>
      <c r="I20" s="165" t="str">
        <f>IF(H20=1,"Implementación inicial.",IF(H20=2,"Implementación.",IF(H20=3,"Implementación.",IF(H20=4,"Efectividad.",0))))</f>
        <v>Implementación inicial.</v>
      </c>
      <c r="J20" s="166">
        <f>IF(H20=1,0.25,IF(H20=2,0.5,IF(H20=3,0.75,IF(H20=4,1,0))))</f>
        <v>0.25</v>
      </c>
      <c r="K20" s="167" t="str">
        <f>IF(J20=0.25,"El elemento de control no está formalizado.",IF(J20=0.5,"El elemento de control está formalizado.",IF(J20=0.75,"El elemento de control está operando de acuerdo al proceso.",IF(J20=1,"El elemento de control se supervisa periódicamente.",0))))</f>
        <v>El elemento de control no está formalizado.</v>
      </c>
      <c r="L20" s="168">
        <f>AVERAGE(J20:J23)</f>
        <v>0.25</v>
      </c>
      <c r="M20" s="185" t="str">
        <f>IF(L20&lt;0.39,"BAJO",IF(L20&lt;0.69,"MEDIO",IF(L20&lt;=1,"ALTO",0)))</f>
        <v>BAJO</v>
      </c>
    </row>
    <row r="21" spans="1:13" s="244" customFormat="1" ht="86.25" customHeight="1">
      <c r="A21" s="160">
        <v>10</v>
      </c>
      <c r="B21" s="186" t="s">
        <v>182</v>
      </c>
      <c r="C21" s="171" t="s">
        <v>508</v>
      </c>
      <c r="D21" s="171" t="s">
        <v>509</v>
      </c>
      <c r="E21" s="171"/>
      <c r="F21" s="171"/>
      <c r="G21" s="163"/>
      <c r="H21" s="172">
        <v>1</v>
      </c>
      <c r="I21" s="173" t="str">
        <f>IF(H21=1,"Implementación inicial.",IF(H21=2,"Implementación.",IF(H21=3,"Implementación.",IF(H21=4,"Efectividad.",0))))</f>
        <v>Implementación inicial.</v>
      </c>
      <c r="J21" s="174">
        <f>IF(H21=1,0.25,IF(H21=2,0.5,IF(H21=3,0.75,IF(H21=4,1,0))))</f>
        <v>0.25</v>
      </c>
      <c r="K21" s="175" t="str">
        <f>IF(J21=0.25,"El elemento de control no está formalizado.",IF(J21=0.5,"El elemento de control está formalizado.",IF(J21=0.75,"El elemento de control está operando de acuerdo al proceso.",IF(J21=1,"El elemento de control se supervisa periódicamente.",0))))</f>
        <v>El elemento de control no está formalizado.</v>
      </c>
      <c r="L21" s="168"/>
      <c r="M21" s="169"/>
    </row>
    <row r="22" spans="1:13" s="244" customFormat="1" ht="61.5" customHeight="1">
      <c r="A22" s="160">
        <v>11</v>
      </c>
      <c r="B22" s="184" t="s">
        <v>184</v>
      </c>
      <c r="C22" s="162" t="s">
        <v>512</v>
      </c>
      <c r="D22" s="162" t="s">
        <v>511</v>
      </c>
      <c r="E22" s="162"/>
      <c r="F22" s="162"/>
      <c r="G22" s="163"/>
      <c r="H22" s="164">
        <v>1</v>
      </c>
      <c r="I22" s="165" t="str">
        <f>IF(H22=1,"Implementación inicial.",IF(H22=2,"Implementación.",IF(H22=3,"Implementación.",IF(H22=4,"Efectividad.",0))))</f>
        <v>Implementación inicial.</v>
      </c>
      <c r="J22" s="166">
        <f>IF(H22=1,0.25,IF(H22=2,0.5,IF(H22=3,0.75,IF(H22=4,1,0))))</f>
        <v>0.25</v>
      </c>
      <c r="K22" s="167" t="str">
        <f>IF(J22=0.25,"El elemento de control no está formalizado.",IF(J22=0.5,"El elemento de control está formalizado.",IF(J22=0.75,"El elemento de control está operando de acuerdo al proceso.",IF(J22=1,"El elemento de control se supervisa periódicamente.",0))))</f>
        <v>El elemento de control no está formalizado.</v>
      </c>
      <c r="L22" s="168"/>
      <c r="M22" s="169"/>
    </row>
    <row r="23" spans="1:13" s="244" customFormat="1" ht="81.75" customHeight="1" thickBot="1">
      <c r="A23" s="160">
        <v>12</v>
      </c>
      <c r="B23" s="186" t="s">
        <v>187</v>
      </c>
      <c r="C23" s="171" t="s">
        <v>508</v>
      </c>
      <c r="D23" s="171" t="s">
        <v>509</v>
      </c>
      <c r="E23" s="171"/>
      <c r="F23" s="171"/>
      <c r="G23" s="163"/>
      <c r="H23" s="172">
        <v>1</v>
      </c>
      <c r="I23" s="173" t="str">
        <f>IF(H23=1,"Implementación inicial.",IF(H23=2,"Implementación.",IF(H23=3,"Implementación.",IF(H23=4,"Efectividad.",0))))</f>
        <v>Implementación inicial.</v>
      </c>
      <c r="J23" s="174">
        <f>IF(H23=1,0.25,IF(H23=2,0.5,IF(H23=3,0.75,IF(H23=4,1,0))))</f>
        <v>0.25</v>
      </c>
      <c r="K23" s="175" t="str">
        <f>IF(J23=0.25,"El elemento de control no está formalizado.",IF(J23=0.5,"El elemento de control está formalizado.",IF(J23=0.75,"El elemento de control está operando de acuerdo al proceso.",IF(J23=1,"El elemento de control se supervisa periódicamente.",0))))</f>
        <v>El elemento de control no está formalizado.</v>
      </c>
      <c r="L23" s="168"/>
      <c r="M23" s="169"/>
    </row>
    <row r="24" spans="1:13" s="244" customFormat="1" ht="25.5" customHeight="1" thickBot="1">
      <c r="A24" s="178" t="s">
        <v>25</v>
      </c>
      <c r="B24" s="179"/>
      <c r="C24" s="179"/>
      <c r="D24" s="179"/>
      <c r="E24" s="179"/>
      <c r="F24" s="180"/>
      <c r="G24" s="181"/>
      <c r="H24" s="182"/>
      <c r="I24" s="183"/>
      <c r="J24" s="183"/>
      <c r="K24" s="183"/>
      <c r="L24" s="183"/>
      <c r="M24" s="183"/>
    </row>
    <row r="25" spans="1:13" s="244" customFormat="1" ht="81.75" customHeight="1">
      <c r="A25" s="160">
        <v>13</v>
      </c>
      <c r="B25" s="188" t="s">
        <v>192</v>
      </c>
      <c r="C25" s="162" t="s">
        <v>508</v>
      </c>
      <c r="D25" s="162" t="s">
        <v>509</v>
      </c>
      <c r="E25" s="162" t="s">
        <v>534</v>
      </c>
      <c r="F25" s="162" t="s">
        <v>533</v>
      </c>
      <c r="G25" s="163"/>
      <c r="H25" s="164">
        <v>4</v>
      </c>
      <c r="I25" s="165" t="str">
        <f>IF(H25=1,"Implementación inicial.",IF(H25=2,"Implementación.",IF(H25=3,"Implementación.",IF(H25=4,"Efectividad.",0))))</f>
        <v>Efectividad.</v>
      </c>
      <c r="J25" s="166">
        <f>IF(H25=1,0.25,IF(H25=2,0.5,IF(H25=3,0.75,IF(H25=4,1,0))))</f>
        <v>1</v>
      </c>
      <c r="K25" s="167" t="str">
        <f>IF(J25=0.25,"El elemento de control no está formalizado.",IF(J25=0.5,"El elemento de control está formalizado.",IF(J25=0.75,"El elemento de control está operando de acuerdo al proceso.",IF(J25=1,"El elemento de control se supervisa periódicamente.",0))))</f>
        <v>El elemento de control se supervisa periódicamente.</v>
      </c>
      <c r="L25" s="168">
        <f>AVERAGE(J25:J36)</f>
        <v>0.58333333333333337</v>
      </c>
      <c r="M25" s="189" t="str">
        <f>IF(L25&lt;0.39,"BAJO",IF(L25&lt;0.69,"MEDIO",IF(L25&lt;=1,"ALTO",0)))</f>
        <v>MEDIO</v>
      </c>
    </row>
    <row r="26" spans="1:13" s="244" customFormat="1" ht="86.25" customHeight="1">
      <c r="A26" s="160">
        <v>14</v>
      </c>
      <c r="B26" s="186" t="s">
        <v>193</v>
      </c>
      <c r="C26" s="171" t="s">
        <v>508</v>
      </c>
      <c r="D26" s="171" t="s">
        <v>509</v>
      </c>
      <c r="E26" s="171" t="s">
        <v>532</v>
      </c>
      <c r="F26" s="171" t="s">
        <v>517</v>
      </c>
      <c r="G26" s="163"/>
      <c r="H26" s="172">
        <v>4</v>
      </c>
      <c r="I26" s="173" t="str">
        <f>IF(H26=1,"Implementación inicial.",IF(H26=2,"Implementación.",IF(H26=3,"Implementación.",IF(H26=4,"Efectividad.",0))))</f>
        <v>Efectividad.</v>
      </c>
      <c r="J26" s="174">
        <f>IF(H26=1,0.25,IF(H26=2,0.5,IF(H26=3,0.75,IF(H26=4,1,0))))</f>
        <v>1</v>
      </c>
      <c r="K26" s="175" t="str">
        <f>IF(J26=0.25,"El elemento de control no está formalizado.",IF(J26=0.5,"El elemento de control está formalizado.",IF(J26=0.75,"El elemento de control está operando de acuerdo al proceso.",IF(J26=1,"El elemento de control se supervisa periódicamente.",0))))</f>
        <v>El elemento de control se supervisa periódicamente.</v>
      </c>
      <c r="L26" s="168"/>
      <c r="M26" s="169"/>
    </row>
    <row r="27" spans="1:13" s="244" customFormat="1" ht="72.75" customHeight="1">
      <c r="A27" s="160">
        <v>15</v>
      </c>
      <c r="B27" s="188" t="s">
        <v>196</v>
      </c>
      <c r="C27" s="162" t="s">
        <v>508</v>
      </c>
      <c r="D27" s="162" t="s">
        <v>509</v>
      </c>
      <c r="E27" s="162" t="s">
        <v>531</v>
      </c>
      <c r="F27" s="162" t="s">
        <v>519</v>
      </c>
      <c r="G27" s="163"/>
      <c r="H27" s="164">
        <v>4</v>
      </c>
      <c r="I27" s="165" t="str">
        <f>IF(H27=1,"Implementación inicial.",IF(H27=2,"Implementación.",IF(H27=3,"Implementación.",IF(H27=4,"Efectividad.",0))))</f>
        <v>Efectividad.</v>
      </c>
      <c r="J27" s="166">
        <f>IF(H27=1,0.25,IF(H27=2,0.5,IF(H27=3,0.75,IF(H27=4,1,0))))</f>
        <v>1</v>
      </c>
      <c r="K27" s="167" t="str">
        <f>IF(J27=0.25,"El elemento de control no está formalizado.",IF(J27=0.5,"El elemento de control está formalizado.",IF(J27=0.75,"El elemento de control está operando de acuerdo al proceso.",IF(J27=1,"El elemento de control se supervisa periódicamente.",0))))</f>
        <v>El elemento de control se supervisa periódicamente.</v>
      </c>
      <c r="L27" s="168"/>
      <c r="M27" s="169"/>
    </row>
    <row r="28" spans="1:13" s="244" customFormat="1" ht="73.5" customHeight="1">
      <c r="A28" s="160">
        <v>16</v>
      </c>
      <c r="B28" s="186" t="s">
        <v>199</v>
      </c>
      <c r="C28" s="171" t="s">
        <v>508</v>
      </c>
      <c r="D28" s="171" t="s">
        <v>509</v>
      </c>
      <c r="E28" s="171"/>
      <c r="F28" s="171"/>
      <c r="G28" s="177"/>
      <c r="H28" s="172">
        <v>1</v>
      </c>
      <c r="I28" s="173" t="str">
        <f>IF(H28=1,"Implementación inicial.",IF(H28=2,"Implementación.",IF(H28=3,"Implementación.",IF(H28=4,"Efectividad.",0))))</f>
        <v>Implementación inicial.</v>
      </c>
      <c r="J28" s="174">
        <f>IF(H28=1,0.25,IF(H28=2,0.5,IF(H28=3,0.75,IF(H28=4,1,0))))</f>
        <v>0.25</v>
      </c>
      <c r="K28" s="175" t="str">
        <f>IF(J28=0.25,"El elemento de control no está formalizado.",IF(J28=0.5,"El elemento de control está formalizado.",IF(J28=0.75,"El elemento de control está operando de acuerdo al proceso.",IF(J28=1,"El elemento de control se supervisa periódicamente.",0))))</f>
        <v>El elemento de control no está formalizado.</v>
      </c>
      <c r="L28" s="168"/>
      <c r="M28" s="169"/>
    </row>
    <row r="29" spans="1:13" s="244" customFormat="1" ht="87" customHeight="1">
      <c r="A29" s="160">
        <v>17</v>
      </c>
      <c r="B29" s="188" t="s">
        <v>202</v>
      </c>
      <c r="C29" s="162" t="s">
        <v>508</v>
      </c>
      <c r="D29" s="162" t="s">
        <v>509</v>
      </c>
      <c r="E29" s="162"/>
      <c r="F29" s="162"/>
      <c r="G29" s="163"/>
      <c r="H29" s="164">
        <v>1</v>
      </c>
      <c r="I29" s="165" t="str">
        <f>IF(H29=1,"Implementación inicial.",IF(H29=2,"Implementación.",IF(H29=3,"Implementación.",IF(H29=4,"Efectividad.",0))))</f>
        <v>Implementación inicial.</v>
      </c>
      <c r="J29" s="166">
        <f>IF(H29=1,0.25,IF(H29=2,0.5,IF(H29=3,0.75,IF(H29=4,1,0))))</f>
        <v>0.25</v>
      </c>
      <c r="K29" s="167" t="str">
        <f>IF(J29=0.25,"El elemento de control no está formalizado.",IF(J29=0.5,"El elemento de control está formalizado.",IF(J29=0.75,"El elemento de control está operando de acuerdo al proceso.",IF(J29=1,"El elemento de control se supervisa periódicamente.",0))))</f>
        <v>El elemento de control no está formalizado.</v>
      </c>
      <c r="L29" s="168"/>
      <c r="M29" s="169"/>
    </row>
    <row r="30" spans="1:13" s="244" customFormat="1" ht="98.25" customHeight="1">
      <c r="A30" s="160">
        <v>18</v>
      </c>
      <c r="B30" s="186" t="s">
        <v>204</v>
      </c>
      <c r="C30" s="171" t="s">
        <v>508</v>
      </c>
      <c r="D30" s="171" t="s">
        <v>509</v>
      </c>
      <c r="E30" s="171" t="s">
        <v>530</v>
      </c>
      <c r="F30" s="171"/>
      <c r="G30" s="163"/>
      <c r="H30" s="172">
        <v>1</v>
      </c>
      <c r="I30" s="173" t="str">
        <f>IF(H30=1,"Implementación inicial.",IF(H30=2,"Implementación.",IF(H30=3,"Implementación.",IF(H30=4,"Efectividad.",0))))</f>
        <v>Implementación inicial.</v>
      </c>
      <c r="J30" s="174">
        <f>IF(H30=1,0.25,IF(H30=2,0.5,IF(H30=3,0.75,IF(H30=4,1,0))))</f>
        <v>0.25</v>
      </c>
      <c r="K30" s="175" t="str">
        <f>IF(J30=0.25,"El elemento de control no está formalizado.",IF(J30=0.5,"El elemento de control está formalizado.",IF(J30=0.75,"El elemento de control está operando de acuerdo al proceso.",IF(J30=1,"El elemento de control se supervisa periódicamente.",0))))</f>
        <v>El elemento de control no está formalizado.</v>
      </c>
      <c r="L30" s="168"/>
      <c r="M30" s="169"/>
    </row>
    <row r="31" spans="1:13" s="244" customFormat="1" ht="54.75" customHeight="1">
      <c r="A31" s="160">
        <v>19</v>
      </c>
      <c r="B31" s="188" t="s">
        <v>31</v>
      </c>
      <c r="C31" s="162" t="s">
        <v>508</v>
      </c>
      <c r="D31" s="162" t="s">
        <v>509</v>
      </c>
      <c r="E31" s="162" t="s">
        <v>529</v>
      </c>
      <c r="F31" s="162" t="s">
        <v>528</v>
      </c>
      <c r="G31" s="163"/>
      <c r="H31" s="164">
        <v>3</v>
      </c>
      <c r="I31" s="165" t="str">
        <f>IF(H31=1,"Implementación inicial.",IF(H31=2,"Implementación.",IF(H31=3,"Implementación.",IF(H31=4,"Efectividad.",0))))</f>
        <v>Implementación.</v>
      </c>
      <c r="J31" s="166">
        <f>IF(H31=1,0.25,IF(H31=2,0.5,IF(H31=3,0.75,IF(H31=4,1,0))))</f>
        <v>0.75</v>
      </c>
      <c r="K31" s="167" t="str">
        <f>IF(J31=0.25,"El elemento de control no está formalizado.",IF(J31=0.5,"El elemento de control está formalizado.",IF(J31=0.75,"El elemento de control está operando de acuerdo al proceso.",IF(J31=1,"El elemento de control se supervisa periódicamente.",0))))</f>
        <v>El elemento de control está operando de acuerdo al proceso.</v>
      </c>
      <c r="L31" s="168"/>
      <c r="M31" s="169"/>
    </row>
    <row r="32" spans="1:13" s="244" customFormat="1" ht="69" customHeight="1">
      <c r="A32" s="160">
        <v>20</v>
      </c>
      <c r="B32" s="186" t="s">
        <v>208</v>
      </c>
      <c r="C32" s="171" t="s">
        <v>512</v>
      </c>
      <c r="D32" s="171" t="s">
        <v>511</v>
      </c>
      <c r="E32" s="171" t="s">
        <v>527</v>
      </c>
      <c r="F32" s="171"/>
      <c r="G32" s="163"/>
      <c r="H32" s="172">
        <v>2</v>
      </c>
      <c r="I32" s="173" t="str">
        <f>IF(H32=1,"Implementación inicial.",IF(H32=2,"Implementación.",IF(H32=3,"Implementación.",IF(H32=4,"Efectividad.",0))))</f>
        <v>Implementación.</v>
      </c>
      <c r="J32" s="174">
        <f>IF(H32=1,0.25,IF(H32=2,0.5,IF(H32=3,0.75,IF(H32=4,1,0))))</f>
        <v>0.5</v>
      </c>
      <c r="K32" s="175" t="str">
        <f>IF(J32=0.25,"El elemento de control no está formalizado.",IF(J32=0.5,"El elemento de control está formalizado.",IF(J32=0.75,"El elemento de control está operando de acuerdo al proceso.",IF(J32=1,"El elemento de control se supervisa periódicamente.",0))))</f>
        <v>El elemento de control está formalizado.</v>
      </c>
      <c r="L32" s="168"/>
      <c r="M32" s="169"/>
    </row>
    <row r="33" spans="1:13" s="244" customFormat="1" ht="57" customHeight="1">
      <c r="A33" s="160">
        <v>21</v>
      </c>
      <c r="B33" s="188" t="s">
        <v>212</v>
      </c>
      <c r="C33" s="162" t="s">
        <v>508</v>
      </c>
      <c r="D33" s="162" t="s">
        <v>509</v>
      </c>
      <c r="E33" s="162" t="s">
        <v>526</v>
      </c>
      <c r="F33" s="162" t="s">
        <v>525</v>
      </c>
      <c r="G33" s="163"/>
      <c r="H33" s="164">
        <v>4</v>
      </c>
      <c r="I33" s="165" t="str">
        <f>IF(H33=1,"Implementación inicial.",IF(H33=2,"Implementación.",IF(H33=3,"Implementación.",IF(H33=4,"Efectividad.",0))))</f>
        <v>Efectividad.</v>
      </c>
      <c r="J33" s="166">
        <f>IF(H33=1,0.25,IF(H33=2,0.5,IF(H33=3,0.75,IF(H33=4,1,0))))</f>
        <v>1</v>
      </c>
      <c r="K33" s="167" t="str">
        <f>IF(J33=0.25,"El elemento de control no está formalizado.",IF(J33=0.5,"El elemento de control está formalizado.",IF(J33=0.75,"El elemento de control está operando de acuerdo al proceso.",IF(J33=1,"El elemento de control se supervisa periódicamente.",0))))</f>
        <v>El elemento de control se supervisa periódicamente.</v>
      </c>
      <c r="L33" s="168"/>
      <c r="M33" s="169"/>
    </row>
    <row r="34" spans="1:13" s="244" customFormat="1" ht="84.75" customHeight="1">
      <c r="A34" s="160">
        <v>22</v>
      </c>
      <c r="B34" s="186" t="s">
        <v>214</v>
      </c>
      <c r="C34" s="171" t="s">
        <v>508</v>
      </c>
      <c r="D34" s="171" t="s">
        <v>509</v>
      </c>
      <c r="E34" s="171" t="s">
        <v>524</v>
      </c>
      <c r="F34" s="171"/>
      <c r="G34" s="163"/>
      <c r="H34" s="172">
        <v>1</v>
      </c>
      <c r="I34" s="173" t="str">
        <f>IF(H34=1,"Implementación inicial.",IF(H34=2,"Implementación.",IF(H34=3,"Implementación.",IF(H34=4,"Efectividad.",0))))</f>
        <v>Implementación inicial.</v>
      </c>
      <c r="J34" s="174">
        <f>IF(H34=1,0.25,IF(H34=2,0.5,IF(H34=3,0.75,IF(H34=4,1,0))))</f>
        <v>0.25</v>
      </c>
      <c r="K34" s="175" t="str">
        <f>IF(J34=0.25,"El elemento de control no está formalizado.",IF(J34=0.5,"El elemento de control está formalizado.",IF(J34=0.75,"El elemento de control está operando de acuerdo al proceso.",IF(J34=1,"El elemento de control se supervisa periódicamente.",0))))</f>
        <v>El elemento de control no está formalizado.</v>
      </c>
      <c r="L34" s="168"/>
      <c r="M34" s="169"/>
    </row>
    <row r="35" spans="1:13" s="244" customFormat="1" ht="74.25" customHeight="1">
      <c r="A35" s="160">
        <v>23</v>
      </c>
      <c r="B35" s="188" t="s">
        <v>216</v>
      </c>
      <c r="C35" s="162" t="s">
        <v>508</v>
      </c>
      <c r="D35" s="162" t="s">
        <v>509</v>
      </c>
      <c r="E35" s="162" t="s">
        <v>523</v>
      </c>
      <c r="F35" s="162" t="s">
        <v>522</v>
      </c>
      <c r="G35" s="163"/>
      <c r="H35" s="164">
        <v>2</v>
      </c>
      <c r="I35" s="165" t="str">
        <f>IF(H35=1,"Implementación inicial.",IF(H35=2,"Implementación.",IF(H35=3,"Implementación.",IF(H35=4,"Efectividad.",0))))</f>
        <v>Implementación.</v>
      </c>
      <c r="J35" s="166">
        <f>IF(H35=1,0.25,IF(H35=2,0.5,IF(H35=3,0.75,IF(H35=4,1,0))))</f>
        <v>0.5</v>
      </c>
      <c r="K35" s="167" t="str">
        <f>IF(J35=0.25,"El elemento de control no está formalizado.",IF(J35=0.5,"El elemento de control está formalizado.",IF(J35=0.75,"El elemento de control está operando de acuerdo al proceso.",IF(J35=1,"El elemento de control se supervisa periódicamente.",0))))</f>
        <v>El elemento de control está formalizado.</v>
      </c>
      <c r="L35" s="168"/>
      <c r="M35" s="169"/>
    </row>
    <row r="36" spans="1:13" s="244" customFormat="1" ht="100.5" customHeight="1" thickBot="1">
      <c r="A36" s="160">
        <v>24</v>
      </c>
      <c r="B36" s="186" t="s">
        <v>219</v>
      </c>
      <c r="C36" s="171" t="s">
        <v>508</v>
      </c>
      <c r="D36" s="171" t="s">
        <v>509</v>
      </c>
      <c r="E36" s="171" t="s">
        <v>521</v>
      </c>
      <c r="F36" s="171"/>
      <c r="G36" s="163"/>
      <c r="H36" s="172">
        <v>1</v>
      </c>
      <c r="I36" s="173" t="str">
        <f>IF(H36=1,"Implementación inicial.",IF(H36=2,"Implementación.",IF(H36=3,"Implementación.",IF(H36=4,"Efectividad.",0))))</f>
        <v>Implementación inicial.</v>
      </c>
      <c r="J36" s="174">
        <f>IF(H36=1,0.25,IF(H36=2,0.5,IF(H36=3,0.75,IF(H36=4,1,0))))</f>
        <v>0.25</v>
      </c>
      <c r="K36" s="175" t="str">
        <f>IF(J36=0.25,"El elemento de control no está formalizado.",IF(J36=0.5,"El elemento de control está formalizado.",IF(J36=0.75,"El elemento de control está operando de acuerdo al proceso.",IF(J36=1,"El elemento de control se supervisa periódicamente.",0))))</f>
        <v>El elemento de control no está formalizado.</v>
      </c>
      <c r="L36" s="168"/>
      <c r="M36" s="169"/>
    </row>
    <row r="37" spans="1:13" s="244" customFormat="1" ht="26.25" customHeight="1" thickBot="1">
      <c r="A37" s="190" t="s">
        <v>33</v>
      </c>
      <c r="B37" s="179"/>
      <c r="C37" s="179"/>
      <c r="D37" s="179"/>
      <c r="E37" s="179"/>
      <c r="F37" s="180"/>
      <c r="G37" s="181"/>
      <c r="H37" s="182"/>
      <c r="I37" s="183"/>
      <c r="J37" s="183"/>
      <c r="K37" s="183"/>
      <c r="L37" s="183"/>
      <c r="M37" s="183"/>
    </row>
    <row r="38" spans="1:13" s="244" customFormat="1" ht="88.5" customHeight="1">
      <c r="A38" s="160">
        <v>25</v>
      </c>
      <c r="B38" s="188" t="s">
        <v>223</v>
      </c>
      <c r="C38" s="162" t="s">
        <v>508</v>
      </c>
      <c r="D38" s="162" t="s">
        <v>509</v>
      </c>
      <c r="E38" s="162" t="s">
        <v>520</v>
      </c>
      <c r="F38" s="162" t="s">
        <v>519</v>
      </c>
      <c r="G38" s="163"/>
      <c r="H38" s="164">
        <v>3</v>
      </c>
      <c r="I38" s="165" t="str">
        <f>IF(H38=1,"Implementación inicial.",IF(H38=2,"Implementación.",IF(H38=3,"Implementación.",IF(H38=4,"Efectividad.",0))))</f>
        <v>Implementación.</v>
      </c>
      <c r="J38" s="166">
        <f>IF(H38=1,0.25,IF(H38=2,0.5,IF(H38=3,0.75,IF(H38=4,1,0))))</f>
        <v>0.75</v>
      </c>
      <c r="K38" s="167" t="str">
        <f>IF(J38=0.25,"El elemento de control no está formalizado.",IF(J38=0.5,"El elemento de control está formalizado.",IF(J38=0.75,"El elemento de control está operando de acuerdo al proceso.",IF(J38=1,"El elemento de control se supervisa periódicamente.",0))))</f>
        <v>El elemento de control está operando de acuerdo al proceso.</v>
      </c>
      <c r="L38" s="168">
        <f>AVERAGE(J38:J43)</f>
        <v>0.375</v>
      </c>
      <c r="M38" s="189" t="str">
        <f>IF(L38&lt;0.39,"BAJO",IF(L38&lt;0.69,"MEDIO",IF(L38&lt;=1,"ALTO",0)))</f>
        <v>BAJO</v>
      </c>
    </row>
    <row r="39" spans="1:13" s="244" customFormat="1" ht="105.75" customHeight="1">
      <c r="A39" s="160">
        <v>26</v>
      </c>
      <c r="B39" s="186" t="s">
        <v>226</v>
      </c>
      <c r="C39" s="171" t="s">
        <v>508</v>
      </c>
      <c r="D39" s="171" t="s">
        <v>509</v>
      </c>
      <c r="E39" s="171" t="s">
        <v>518</v>
      </c>
      <c r="F39" s="171" t="s">
        <v>517</v>
      </c>
      <c r="G39" s="191"/>
      <c r="H39" s="172">
        <v>1</v>
      </c>
      <c r="I39" s="173" t="str">
        <f>IF(H39=1,"Implementación inicial.",IF(H39=2,"Implementación.",IF(H39=3,"Implementación.",IF(H39=4,"Efectividad.",0))))</f>
        <v>Implementación inicial.</v>
      </c>
      <c r="J39" s="174">
        <f>IF(H39=1,0.25,IF(H39=2,0.5,IF(H39=3,0.75,IF(H39=4,1,0))))</f>
        <v>0.25</v>
      </c>
      <c r="K39" s="175" t="str">
        <f>IF(J39=0.25,"El elemento de control no está formalizado.",IF(J39=0.5,"El elemento de control está formalizado.",IF(J39=0.75,"El elemento de control está operando de acuerdo al proceso.",IF(J39=1,"El elemento de control se supervisa periódicamente.",0))))</f>
        <v>El elemento de control no está formalizado.</v>
      </c>
      <c r="L39" s="168"/>
      <c r="M39" s="169"/>
    </row>
    <row r="40" spans="1:13" s="244" customFormat="1" ht="80.25" customHeight="1">
      <c r="A40" s="160">
        <v>27</v>
      </c>
      <c r="B40" s="188" t="s">
        <v>229</v>
      </c>
      <c r="C40" s="162" t="s">
        <v>516</v>
      </c>
      <c r="D40" s="162"/>
      <c r="E40" s="162"/>
      <c r="F40" s="162"/>
      <c r="G40" s="163"/>
      <c r="H40" s="164">
        <v>1</v>
      </c>
      <c r="I40" s="165" t="str">
        <f>IF(H40=1,"Implementación inicial.",IF(H40=2,"Implementación.",IF(H40=3,"Implementación.",IF(H40=4,"Efectividad.",0))))</f>
        <v>Implementación inicial.</v>
      </c>
      <c r="J40" s="166">
        <f>IF(H40=1,0.25,IF(H40=2,0.5,IF(H40=3,0.75,IF(H40=4,1,0))))</f>
        <v>0.25</v>
      </c>
      <c r="K40" s="167" t="str">
        <f>IF(J40=0.25,"El elemento de control no está formalizado.",IF(J40=0.5,"El elemento de control está formalizado.",IF(J40=0.75,"El elemento de control está operando de acuerdo al proceso.",IF(J40=1,"El elemento de control se supervisa periódicamente.",0))))</f>
        <v>El elemento de control no está formalizado.</v>
      </c>
      <c r="L40" s="168"/>
      <c r="M40" s="169"/>
    </row>
    <row r="41" spans="1:13" s="244" customFormat="1" ht="107.25" customHeight="1">
      <c r="A41" s="160">
        <v>28</v>
      </c>
      <c r="B41" s="186" t="s">
        <v>232</v>
      </c>
      <c r="C41" s="171" t="s">
        <v>209</v>
      </c>
      <c r="D41" s="171" t="s">
        <v>515</v>
      </c>
      <c r="E41" s="171"/>
      <c r="F41" s="171"/>
      <c r="G41" s="191"/>
      <c r="H41" s="172">
        <v>1</v>
      </c>
      <c r="I41" s="173" t="str">
        <f>IF(H41=1,"Implementación inicial.",IF(H41=2,"Implementación.",IF(H41=3,"Implementación.",IF(H41=4,"Efectividad.",0))))</f>
        <v>Implementación inicial.</v>
      </c>
      <c r="J41" s="174">
        <f>IF(H41=1,0.25,IF(H41=2,0.5,IF(H41=3,0.75,IF(H41=4,1,0))))</f>
        <v>0.25</v>
      </c>
      <c r="K41" s="175" t="str">
        <f>IF(J41=0.25,"El elemento de control no está formalizado.",IF(J41=0.5,"El elemento de control está formalizado.",IF(J41=0.75,"El elemento de control está operando de acuerdo al proceso.",IF(J41=1,"El elemento de control se supervisa periódicamente.",0))))</f>
        <v>El elemento de control no está formalizado.</v>
      </c>
      <c r="L41" s="168"/>
      <c r="M41" s="169"/>
    </row>
    <row r="42" spans="1:13" s="244" customFormat="1" ht="63" customHeight="1">
      <c r="A42" s="160">
        <v>29</v>
      </c>
      <c r="B42" s="188" t="s">
        <v>38</v>
      </c>
      <c r="C42" s="162" t="s">
        <v>209</v>
      </c>
      <c r="D42" s="162" t="s">
        <v>515</v>
      </c>
      <c r="E42" s="162" t="s">
        <v>514</v>
      </c>
      <c r="F42" s="162" t="s">
        <v>513</v>
      </c>
      <c r="G42" s="163"/>
      <c r="H42" s="164">
        <v>2</v>
      </c>
      <c r="I42" s="165" t="str">
        <f>IF(H42=1,"Implementación inicial.",IF(H42=2,"Implementación.",IF(H42=3,"Implementación.",IF(H42=4,"Efectividad.",0))))</f>
        <v>Implementación.</v>
      </c>
      <c r="J42" s="166">
        <f>IF(H42=1,0.25,IF(H42=2,0.5,IF(H42=3,0.75,IF(H42=4,1,0))))</f>
        <v>0.5</v>
      </c>
      <c r="K42" s="167" t="str">
        <f>IF(J42=0.25,"El elemento de control no está formalizado.",IF(J42=0.5,"El elemento de control está formalizado.",IF(J42=0.75,"El elemento de control está operando de acuerdo al proceso.",IF(J42=1,"El elemento de control se supervisa periódicamente.",0))))</f>
        <v>El elemento de control está formalizado.</v>
      </c>
      <c r="L42" s="168"/>
      <c r="M42" s="169"/>
    </row>
    <row r="43" spans="1:13" s="244" customFormat="1" ht="80.25" customHeight="1" thickBot="1">
      <c r="A43" s="160">
        <v>30</v>
      </c>
      <c r="B43" s="186" t="s">
        <v>39</v>
      </c>
      <c r="C43" s="171"/>
      <c r="D43" s="171"/>
      <c r="E43" s="171"/>
      <c r="F43" s="171"/>
      <c r="G43" s="191"/>
      <c r="H43" s="172">
        <v>1</v>
      </c>
      <c r="I43" s="173" t="str">
        <f>IF(H43=1,"Implementación inicial.",IF(H43=2,"Implementación.",IF(H43=3,"Implementación.",IF(H43=4,"Efectividad.",0))))</f>
        <v>Implementación inicial.</v>
      </c>
      <c r="J43" s="174">
        <f>IF(H43=1,0.25,IF(H43=2,0.5,IF(H43=3,0.75,IF(H43=4,1,0))))</f>
        <v>0.25</v>
      </c>
      <c r="K43" s="175" t="str">
        <f>IF(J43=0.25,"El elemento de control no está formalizado.",IF(J43=0.5,"El elemento de control está formalizado.",IF(J43=0.75,"El elemento de control está operando de acuerdo al proceso.",IF(J43=1,"El elemento de control se supervisa periódicamente.",0))))</f>
        <v>El elemento de control no está formalizado.</v>
      </c>
      <c r="L43" s="168"/>
      <c r="M43" s="192"/>
    </row>
    <row r="44" spans="1:13" s="244" customFormat="1" ht="24" customHeight="1" thickBot="1">
      <c r="A44" s="193" t="s">
        <v>40</v>
      </c>
      <c r="B44" s="179"/>
      <c r="C44" s="179"/>
      <c r="D44" s="179"/>
      <c r="E44" s="179"/>
      <c r="F44" s="180"/>
      <c r="G44" s="181"/>
      <c r="H44" s="182"/>
      <c r="I44" s="183"/>
      <c r="J44" s="183"/>
      <c r="K44" s="183"/>
      <c r="L44" s="183"/>
      <c r="M44" s="183"/>
    </row>
    <row r="45" spans="1:13" s="244" customFormat="1" ht="77.25" customHeight="1">
      <c r="A45" s="160">
        <v>31</v>
      </c>
      <c r="B45" s="184" t="s">
        <v>239</v>
      </c>
      <c r="C45" s="162" t="s">
        <v>512</v>
      </c>
      <c r="D45" s="162" t="s">
        <v>511</v>
      </c>
      <c r="E45" s="162" t="s">
        <v>510</v>
      </c>
      <c r="F45" s="162" t="s">
        <v>254</v>
      </c>
      <c r="G45" s="163"/>
      <c r="H45" s="164">
        <v>3</v>
      </c>
      <c r="I45" s="165" t="str">
        <f>IF(H45=1,"Implementación inicial.",IF(H45=2,"Implementación.",IF(H45=3,"Implementación.",IF(H45=4,"Efectividad.",0))))</f>
        <v>Implementación.</v>
      </c>
      <c r="J45" s="166">
        <f>IF(H45=1,0.25,IF(H45=2,0.5,IF(H45=3,0.75,IF(H45=4,1,0))))</f>
        <v>0.75</v>
      </c>
      <c r="K45" s="167" t="str">
        <f>IF(J45=0.25,"El elemento de control no está formalizado.",IF(J45=0.5,"El elemento de control está formalizado.",IF(J45=0.75,"El elemento de control está operando de acuerdo al proceso.",IF(J45=1,"El elemento de control se supervisa periódicamente.",0))))</f>
        <v>El elemento de control está operando de acuerdo al proceso.</v>
      </c>
      <c r="L45" s="168">
        <f>AVERAGE(J45:J47)</f>
        <v>0.75</v>
      </c>
      <c r="M45" s="189" t="str">
        <f>IF(L45&lt;0.39,"BAJO",IF(L45&lt;0.69,"MEDIO",IF(L45&lt;=1,"ALTO",0)))</f>
        <v>ALTO</v>
      </c>
    </row>
    <row r="46" spans="1:13" s="244" customFormat="1" ht="96.75" customHeight="1">
      <c r="A46" s="160">
        <v>32</v>
      </c>
      <c r="B46" s="186" t="s">
        <v>244</v>
      </c>
      <c r="C46" s="171" t="s">
        <v>512</v>
      </c>
      <c r="D46" s="171" t="s">
        <v>511</v>
      </c>
      <c r="E46" s="171" t="s">
        <v>510</v>
      </c>
      <c r="F46" s="171" t="s">
        <v>254</v>
      </c>
      <c r="G46" s="191"/>
      <c r="H46" s="172">
        <v>3</v>
      </c>
      <c r="I46" s="173" t="str">
        <f>IF(H46=1,"Implementación inicial.",IF(H46=2,"Implementación.",IF(H46=3,"Implementación.",IF(H46=4,"Efectividad.",0))))</f>
        <v>Implementación.</v>
      </c>
      <c r="J46" s="174">
        <f>IF(H46=1,0.25,IF(H46=2,0.5,IF(H46=3,0.75,IF(H46=4,1,0))))</f>
        <v>0.75</v>
      </c>
      <c r="K46" s="175" t="str">
        <f>IF(J46=0.25,"El elemento de control no está formalizado.",IF(J46=0.5,"El elemento de control está formalizado.",IF(J46=0.75,"El elemento de control está operando de acuerdo al proceso.",IF(J46=1,"El elemento de control se supervisa periódicamente.",0))))</f>
        <v>El elemento de control está operando de acuerdo al proceso.</v>
      </c>
      <c r="L46" s="168"/>
      <c r="M46" s="169"/>
    </row>
    <row r="47" spans="1:13" s="244" customFormat="1" ht="100.5" customHeight="1">
      <c r="A47" s="160">
        <v>33</v>
      </c>
      <c r="B47" s="188" t="s">
        <v>245</v>
      </c>
      <c r="C47" s="162" t="s">
        <v>512</v>
      </c>
      <c r="D47" s="162" t="s">
        <v>511</v>
      </c>
      <c r="E47" s="162" t="s">
        <v>510</v>
      </c>
      <c r="F47" s="162" t="s">
        <v>254</v>
      </c>
      <c r="G47" s="163"/>
      <c r="H47" s="164">
        <v>3</v>
      </c>
      <c r="I47" s="165" t="str">
        <f>IF(H47=1,"Implementación inicial.",IF(H47=2,"Implementación.",IF(H47=3,"Implementación.",IF(H47=4,"Efectividad.",0))))</f>
        <v>Implementación.</v>
      </c>
      <c r="J47" s="166">
        <f>IF(H47=1,0.25,IF(H47=2,0.5,IF(H47=3,0.75,IF(H47=4,1,0))))</f>
        <v>0.75</v>
      </c>
      <c r="K47" s="167" t="str">
        <f>IF(J47=0.25,"El elemento de control no está formalizado.",IF(J47=0.5,"El elemento de control está formalizado.",IF(J47=0.75,"El elemento de control está operando de acuerdo al proceso.",IF(J47=1,"El elemento de control se supervisa periódicamente.",0))))</f>
        <v>El elemento de control está operando de acuerdo al proceso.</v>
      </c>
      <c r="L47" s="168"/>
      <c r="M47" s="169"/>
    </row>
    <row r="48" spans="1:13" s="194" customFormat="1" ht="41.45" customHeight="1">
      <c r="B48" s="195"/>
      <c r="C48" s="196"/>
      <c r="D48" s="196"/>
      <c r="E48" s="197"/>
      <c r="F48" s="197"/>
      <c r="G48" s="197"/>
      <c r="J48" s="198" t="s">
        <v>43</v>
      </c>
      <c r="K48" s="199"/>
      <c r="L48" s="200">
        <f>(+L11+L20+L25+L38+L45)/5</f>
        <v>0.53541666666666665</v>
      </c>
      <c r="M48" s="201" t="str">
        <f>IF(L48&lt;0.39,"BAJO",IF(L48&lt;0.69,"MEDIO",IF(L48&lt;=1,"ALTO",0)))</f>
        <v>MEDIO</v>
      </c>
    </row>
    <row r="49" spans="1:13" s="194" customFormat="1" ht="11.25" customHeight="1">
      <c r="B49" s="202"/>
      <c r="C49" s="203"/>
      <c r="D49" s="203"/>
      <c r="G49" s="197"/>
    </row>
    <row r="50" spans="1:13" s="194" customFormat="1" ht="39" customHeight="1">
      <c r="A50" s="204"/>
      <c r="B50" s="204"/>
      <c r="C50" s="204"/>
      <c r="D50" s="204"/>
      <c r="E50" s="204"/>
      <c r="F50" s="204"/>
      <c r="G50" s="204"/>
      <c r="H50" s="204"/>
      <c r="I50" s="204"/>
      <c r="J50" s="204"/>
      <c r="K50" s="205"/>
      <c r="L50" s="206"/>
    </row>
    <row r="51" spans="1:13" s="194" customFormat="1" ht="9" customHeight="1" thickBot="1">
      <c r="A51" s="207"/>
      <c r="B51" s="207"/>
      <c r="C51" s="207"/>
      <c r="D51" s="207"/>
      <c r="E51" s="207"/>
      <c r="F51" s="207"/>
      <c r="G51" s="208"/>
      <c r="H51" s="207"/>
      <c r="I51" s="207"/>
      <c r="J51" s="207"/>
      <c r="K51" s="209"/>
      <c r="L51" s="209"/>
    </row>
    <row r="52" spans="1:13" s="244" customFormat="1" ht="60" customHeight="1" thickBot="1">
      <c r="A52" s="210" t="s">
        <v>246</v>
      </c>
      <c r="B52" s="210"/>
      <c r="C52" s="210"/>
      <c r="D52" s="210"/>
      <c r="E52" s="210"/>
      <c r="F52" s="210"/>
      <c r="G52" s="210"/>
      <c r="H52" s="210"/>
      <c r="I52" s="210"/>
      <c r="J52" s="210"/>
      <c r="K52" s="211" t="s">
        <v>44</v>
      </c>
      <c r="L52" s="212"/>
      <c r="M52" s="194"/>
    </row>
    <row r="53" spans="1:13" s="194" customFormat="1" ht="12.75" thickBot="1">
      <c r="A53" s="213"/>
      <c r="B53" s="214"/>
      <c r="C53" s="215"/>
      <c r="D53" s="215"/>
      <c r="E53" s="215"/>
      <c r="F53" s="215"/>
      <c r="G53" s="216"/>
      <c r="H53" s="215"/>
      <c r="I53" s="215"/>
      <c r="J53" s="215"/>
      <c r="K53" s="209"/>
      <c r="L53" s="209"/>
    </row>
    <row r="54" spans="1:13" s="194" customFormat="1" ht="30" customHeight="1" thickBot="1">
      <c r="A54" s="217" t="s">
        <v>247</v>
      </c>
      <c r="B54" s="218"/>
      <c r="C54" s="218"/>
      <c r="D54" s="218"/>
      <c r="E54" s="218"/>
      <c r="F54" s="219"/>
      <c r="G54" s="218"/>
      <c r="H54" s="218"/>
      <c r="I54" s="218"/>
      <c r="J54" s="220"/>
      <c r="K54" s="209"/>
      <c r="L54" s="209"/>
    </row>
    <row r="55" spans="1:13" s="194" customFormat="1" ht="30" customHeight="1" thickBot="1">
      <c r="A55" s="221" t="s">
        <v>46</v>
      </c>
      <c r="B55" s="222" t="s">
        <v>47</v>
      </c>
      <c r="C55" s="223" t="s">
        <v>48</v>
      </c>
      <c r="D55" s="224"/>
      <c r="E55" s="225" t="s">
        <v>49</v>
      </c>
      <c r="F55" s="221" t="s">
        <v>50</v>
      </c>
      <c r="G55" s="216"/>
      <c r="H55" s="217" t="s">
        <v>51</v>
      </c>
      <c r="I55" s="217"/>
      <c r="J55" s="220"/>
      <c r="K55" s="209"/>
      <c r="L55" s="209"/>
    </row>
    <row r="56" spans="1:13" s="244" customFormat="1" ht="26.25" customHeight="1" thickBot="1">
      <c r="A56" s="226">
        <v>1</v>
      </c>
      <c r="B56" s="227" t="s">
        <v>509</v>
      </c>
      <c r="C56" s="228" t="s">
        <v>508</v>
      </c>
      <c r="D56" s="229"/>
      <c r="E56" s="230" t="s">
        <v>507</v>
      </c>
      <c r="F56" s="231" t="s">
        <v>506</v>
      </c>
      <c r="G56" s="232"/>
      <c r="H56" s="233" t="s">
        <v>505</v>
      </c>
      <c r="I56" s="233"/>
      <c r="J56" s="234"/>
      <c r="K56" s="209"/>
      <c r="L56" s="209"/>
      <c r="M56" s="194"/>
    </row>
    <row r="57" spans="1:13" s="244" customFormat="1" ht="36" customHeight="1" thickBot="1">
      <c r="A57" s="226">
        <v>2</v>
      </c>
      <c r="B57" s="227"/>
      <c r="C57" s="235"/>
      <c r="D57" s="236"/>
      <c r="E57" s="230"/>
      <c r="F57" s="231"/>
      <c r="G57" s="232"/>
      <c r="H57" s="233"/>
      <c r="I57" s="233"/>
      <c r="J57" s="234"/>
      <c r="K57" s="209"/>
      <c r="L57" s="209"/>
      <c r="M57" s="194"/>
    </row>
    <row r="58" spans="1:13" s="244" customFormat="1" ht="26.25" customHeight="1" thickBot="1">
      <c r="A58" s="226">
        <v>3</v>
      </c>
      <c r="B58" s="227"/>
      <c r="C58" s="228"/>
      <c r="D58" s="237"/>
      <c r="E58" s="230"/>
      <c r="F58" s="231"/>
      <c r="G58" s="232"/>
      <c r="H58" s="233"/>
      <c r="I58" s="233"/>
      <c r="J58" s="234"/>
      <c r="K58" s="209"/>
      <c r="L58" s="209"/>
      <c r="M58" s="194"/>
    </row>
    <row r="59" spans="1:13" s="244" customFormat="1" ht="26.25" customHeight="1" thickBot="1">
      <c r="A59" s="226">
        <v>4</v>
      </c>
      <c r="B59" s="227"/>
      <c r="C59" s="238"/>
      <c r="D59" s="238"/>
      <c r="E59" s="230"/>
      <c r="F59" s="231"/>
      <c r="G59" s="232"/>
      <c r="H59" s="233"/>
      <c r="I59" s="233"/>
      <c r="J59" s="234"/>
      <c r="K59" s="209"/>
      <c r="L59" s="209"/>
      <c r="M59" s="194"/>
    </row>
    <row r="60" spans="1:13" s="244" customFormat="1" ht="26.25" customHeight="1" thickBot="1">
      <c r="A60" s="226">
        <v>5</v>
      </c>
      <c r="B60" s="239"/>
      <c r="C60" s="233"/>
      <c r="D60" s="240"/>
      <c r="E60" s="230"/>
      <c r="F60" s="231"/>
      <c r="G60" s="232"/>
      <c r="H60" s="233"/>
      <c r="I60" s="233"/>
      <c r="J60" s="234"/>
      <c r="K60" s="209"/>
      <c r="L60" s="209"/>
      <c r="M60" s="194"/>
    </row>
    <row r="61" spans="1:13" s="244" customFormat="1" ht="15" customHeight="1">
      <c r="A61" s="252"/>
      <c r="B61" s="251"/>
      <c r="C61" s="249"/>
      <c r="D61" s="249"/>
      <c r="E61" s="249"/>
      <c r="F61" s="249"/>
      <c r="G61" s="250"/>
      <c r="H61" s="249"/>
      <c r="I61" s="249"/>
      <c r="J61" s="249"/>
      <c r="K61" s="248"/>
      <c r="L61" s="248"/>
    </row>
    <row r="62" spans="1:13" s="244" customFormat="1" ht="12">
      <c r="B62" s="247"/>
      <c r="C62" s="246"/>
      <c r="D62" s="246"/>
      <c r="G62" s="245"/>
    </row>
    <row r="63" spans="1:13" s="244" customFormat="1" ht="12">
      <c r="B63" s="247"/>
      <c r="C63" s="246"/>
      <c r="D63" s="246"/>
      <c r="G63" s="245"/>
    </row>
    <row r="64" spans="1:13" s="244" customFormat="1" ht="12">
      <c r="B64" s="247"/>
      <c r="C64" s="246"/>
      <c r="D64" s="246"/>
      <c r="G64" s="245"/>
    </row>
    <row r="65" spans="2:7" s="244" customFormat="1" ht="12">
      <c r="B65" s="247"/>
      <c r="C65" s="246"/>
      <c r="D65" s="246"/>
      <c r="G65" s="245"/>
    </row>
    <row r="66" spans="2:7" s="244" customFormat="1" ht="12">
      <c r="B66" s="247"/>
      <c r="C66" s="246"/>
      <c r="D66" s="246"/>
      <c r="G66" s="245"/>
    </row>
    <row r="67" spans="2:7" s="244" customFormat="1" ht="12">
      <c r="B67" s="247"/>
      <c r="C67" s="246"/>
      <c r="D67" s="246"/>
      <c r="G67" s="245"/>
    </row>
  </sheetData>
  <sheetProtection algorithmName="SHA-512" hashValue="GNoQ+lRchj9WnS3kXboWVUQmbeOj0zv6Z0YaH6u9r9Oyiqs/FcCDFQtRV8JE1UqQGVSIxG2pPM4toKtHT0rWvg==" saltValue="6Lm3ueC0Oz4fvTzCdPkuPg==" spinCount="100000" sheet="1" objects="1" scenarios="1"/>
  <mergeCells count="38">
    <mergeCell ref="H59:J59"/>
    <mergeCell ref="C60:D60"/>
    <mergeCell ref="H60:J60"/>
    <mergeCell ref="C55:D55"/>
    <mergeCell ref="H55:J55"/>
    <mergeCell ref="C56:D56"/>
    <mergeCell ref="H56:J56"/>
    <mergeCell ref="C58:D58"/>
    <mergeCell ref="H58:J58"/>
    <mergeCell ref="C57:D57"/>
    <mergeCell ref="H57:J57"/>
    <mergeCell ref="A44:F44"/>
    <mergeCell ref="L45:L47"/>
    <mergeCell ref="M45:M47"/>
    <mergeCell ref="J48:K48"/>
    <mergeCell ref="K50:L50"/>
    <mergeCell ref="A52:J52"/>
    <mergeCell ref="K52:L52"/>
    <mergeCell ref="A54:J54"/>
    <mergeCell ref="A24:F24"/>
    <mergeCell ref="L25:L36"/>
    <mergeCell ref="M25:M36"/>
    <mergeCell ref="A37:F37"/>
    <mergeCell ref="L38:L43"/>
    <mergeCell ref="M38:M43"/>
    <mergeCell ref="A10:F10"/>
    <mergeCell ref="L11:L18"/>
    <mergeCell ref="M11:M18"/>
    <mergeCell ref="A19:F19"/>
    <mergeCell ref="L20:L23"/>
    <mergeCell ref="M20:M23"/>
    <mergeCell ref="A7:F7"/>
    <mergeCell ref="J7:L7"/>
    <mergeCell ref="B2:D2"/>
    <mergeCell ref="A4:E4"/>
    <mergeCell ref="F4:L4"/>
    <mergeCell ref="A5:F5"/>
    <mergeCell ref="A6:F6"/>
  </mergeCells>
  <dataValidations count="1">
    <dataValidation type="list" allowBlank="1" showInputMessage="1" showErrorMessage="1" sqref="H11:H18 H20:H23 H25:H36 H38:H43 H45:H47">
      <formula1>"1,2,3,4"</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INSTRUCCIONES </vt:lpstr>
      <vt:lpstr>CARGA HORARIA</vt:lpstr>
      <vt:lpstr>ELABORACIÓN DE ASIGNACION CARGA</vt:lpstr>
      <vt:lpstr>DESCUENTOS POR INCIDENCIAS </vt:lpstr>
      <vt:lpstr>DESARROLLO DE SISTEMAS</vt:lpstr>
      <vt:lpstr>PARTICIPACIÓN EN CONCURSOS </vt:lpstr>
      <vt:lpstr>SOLICITUDES DE INFORMACIÓN </vt:lpstr>
      <vt:lpstr>CAPACITACIÓN DOCENTE </vt:lpstr>
      <vt:lpstr>CertificadoTerminación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 Gómez</dc:creator>
  <cp:lastModifiedBy>CECyTE</cp:lastModifiedBy>
  <cp:lastPrinted>2022-12-20T16:50:49Z</cp:lastPrinted>
  <dcterms:created xsi:type="dcterms:W3CDTF">2022-12-19T20:07:13Z</dcterms:created>
  <dcterms:modified xsi:type="dcterms:W3CDTF">2024-04-05T17:48:28Z</dcterms:modified>
</cp:coreProperties>
</file>